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ПНА l НПА\ПОРТФЕЛЬ\Бикин С.В\"/>
    </mc:Choice>
  </mc:AlternateContent>
  <bookViews>
    <workbookView xWindow="0" yWindow="0" windowWidth="28800" windowHeight="12930"/>
  </bookViews>
  <sheets>
    <sheet name="Условия" sheetId="1" r:id="rId1"/>
  </sheets>
  <definedNames>
    <definedName name="_xlnm._FilterDatabase" localSheetId="0" hidden="1">Условия!$A$8:$K$112</definedName>
    <definedName name="Print_Titles" localSheetId="0">Условия!$6:$8</definedName>
    <definedName name="_xlnm.Print_Area" localSheetId="0">Условия!$B$1:$K$112</definedName>
  </definedNames>
  <calcPr calcId="162913"/>
</workbook>
</file>

<file path=xl/calcChain.xml><?xml version="1.0" encoding="utf-8"?>
<calcChain xmlns="http://schemas.openxmlformats.org/spreadsheetml/2006/main">
  <c r="A99" i="1" l="1"/>
  <c r="B99" i="1"/>
  <c r="A100" i="1"/>
  <c r="A101" i="1"/>
  <c r="A102" i="1"/>
  <c r="B102" i="1"/>
  <c r="A103" i="1"/>
  <c r="A104" i="1"/>
  <c r="B104" i="1"/>
  <c r="A105" i="1"/>
  <c r="A106" i="1"/>
  <c r="B106" i="1"/>
  <c r="A107" i="1"/>
  <c r="A108" i="1"/>
  <c r="B108" i="1"/>
  <c r="A109" i="1"/>
  <c r="A110" i="1"/>
  <c r="J112" i="1" l="1"/>
  <c r="I112" i="1"/>
  <c r="H112" i="1"/>
  <c r="F112" i="1"/>
  <c r="B112" i="1"/>
  <c r="A112" i="1"/>
  <c r="B111" i="1"/>
  <c r="A111" i="1"/>
  <c r="F110" i="1"/>
  <c r="F109" i="1"/>
  <c r="F107" i="1"/>
  <c r="F105" i="1"/>
  <c r="F103" i="1"/>
  <c r="F101" i="1"/>
  <c r="F100" i="1"/>
  <c r="F98" i="1"/>
  <c r="A98" i="1"/>
  <c r="F97" i="1"/>
  <c r="A97" i="1"/>
  <c r="B96" i="1"/>
  <c r="A96" i="1"/>
  <c r="F95" i="1"/>
  <c r="A95" i="1"/>
  <c r="B94" i="1"/>
  <c r="A94" i="1"/>
  <c r="F93" i="1"/>
  <c r="A93" i="1"/>
  <c r="B92" i="1"/>
  <c r="A92" i="1"/>
  <c r="F91" i="1"/>
  <c r="A91" i="1"/>
  <c r="B90" i="1"/>
  <c r="A90" i="1"/>
  <c r="F89" i="1"/>
  <c r="A89" i="1"/>
  <c r="F88" i="1"/>
  <c r="A88" i="1"/>
  <c r="B87" i="1"/>
  <c r="A87" i="1"/>
  <c r="F86" i="1"/>
  <c r="A86" i="1"/>
  <c r="F85" i="1"/>
  <c r="A85" i="1"/>
  <c r="F84" i="1"/>
  <c r="A84" i="1"/>
  <c r="B83" i="1"/>
  <c r="A83" i="1"/>
  <c r="F82" i="1"/>
  <c r="A82" i="1"/>
  <c r="F81" i="1"/>
  <c r="A81" i="1"/>
  <c r="F80" i="1"/>
  <c r="A80" i="1"/>
  <c r="B79" i="1"/>
  <c r="A79" i="1"/>
  <c r="F78" i="1"/>
  <c r="A78" i="1"/>
  <c r="F77" i="1"/>
  <c r="A77" i="1"/>
  <c r="B76" i="1"/>
  <c r="A76" i="1"/>
  <c r="F75" i="1"/>
  <c r="A75" i="1"/>
  <c r="B74" i="1"/>
  <c r="A74" i="1"/>
  <c r="F73" i="1"/>
  <c r="A73" i="1"/>
  <c r="B72" i="1"/>
  <c r="A72" i="1"/>
  <c r="F71" i="1"/>
  <c r="A71" i="1"/>
  <c r="B70" i="1"/>
  <c r="A70" i="1"/>
  <c r="F69" i="1"/>
  <c r="A69" i="1"/>
  <c r="F68" i="1"/>
  <c r="A68" i="1"/>
  <c r="B67" i="1"/>
  <c r="A67" i="1"/>
  <c r="F66" i="1"/>
  <c r="A66" i="1"/>
  <c r="F65" i="1"/>
  <c r="A65" i="1"/>
  <c r="B64" i="1"/>
  <c r="A64" i="1"/>
  <c r="F63" i="1"/>
  <c r="A63" i="1"/>
  <c r="F62" i="1"/>
  <c r="A62" i="1"/>
  <c r="B61" i="1"/>
  <c r="A61" i="1"/>
  <c r="F60" i="1"/>
  <c r="A60" i="1"/>
  <c r="F59" i="1"/>
  <c r="A59" i="1"/>
  <c r="B58" i="1"/>
  <c r="A58" i="1"/>
  <c r="F57" i="1"/>
  <c r="A57" i="1"/>
  <c r="B56" i="1"/>
  <c r="A56" i="1"/>
  <c r="F55" i="1"/>
  <c r="A55" i="1"/>
  <c r="F54" i="1"/>
  <c r="A54" i="1"/>
  <c r="B53" i="1"/>
  <c r="A53" i="1"/>
  <c r="F52" i="1"/>
  <c r="A52" i="1"/>
  <c r="B51" i="1"/>
  <c r="A51" i="1"/>
  <c r="F50" i="1"/>
  <c r="A50" i="1"/>
  <c r="F49" i="1"/>
  <c r="A49" i="1"/>
  <c r="F48" i="1"/>
  <c r="A48" i="1"/>
  <c r="B47" i="1"/>
  <c r="A47" i="1"/>
  <c r="F46" i="1"/>
  <c r="A46" i="1"/>
  <c r="F45" i="1"/>
  <c r="A45" i="1"/>
  <c r="B44" i="1"/>
  <c r="A44" i="1"/>
  <c r="F43" i="1"/>
  <c r="A43" i="1"/>
  <c r="B42" i="1"/>
  <c r="A42" i="1"/>
  <c r="F41" i="1"/>
  <c r="A41" i="1"/>
  <c r="F40" i="1"/>
  <c r="A40" i="1"/>
  <c r="B39" i="1"/>
  <c r="A39" i="1"/>
  <c r="F38" i="1"/>
  <c r="A38" i="1"/>
  <c r="F37" i="1"/>
  <c r="A37" i="1"/>
  <c r="B36" i="1"/>
  <c r="A36" i="1"/>
  <c r="F35" i="1"/>
  <c r="A35" i="1"/>
  <c r="F34" i="1"/>
  <c r="A34" i="1"/>
  <c r="F33" i="1"/>
  <c r="A33" i="1"/>
  <c r="B32" i="1"/>
  <c r="A32" i="1"/>
  <c r="F31" i="1"/>
  <c r="A31" i="1"/>
  <c r="F30" i="1"/>
  <c r="A30" i="1"/>
  <c r="B29" i="1"/>
  <c r="A29" i="1"/>
  <c r="F28" i="1"/>
  <c r="A28" i="1"/>
  <c r="F27" i="1"/>
  <c r="A27" i="1"/>
  <c r="B26" i="1"/>
  <c r="A26" i="1"/>
  <c r="F25" i="1"/>
  <c r="A25" i="1"/>
  <c r="F24" i="1"/>
  <c r="A24" i="1"/>
  <c r="B23" i="1"/>
  <c r="A23" i="1"/>
  <c r="F22" i="1"/>
  <c r="A22" i="1"/>
  <c r="F21" i="1"/>
  <c r="A21" i="1"/>
  <c r="B20" i="1"/>
  <c r="A20" i="1"/>
  <c r="F19" i="1"/>
  <c r="A19" i="1"/>
  <c r="F18" i="1"/>
  <c r="A18" i="1"/>
  <c r="B17" i="1"/>
  <c r="A17" i="1"/>
  <c r="F16" i="1"/>
  <c r="A16" i="1"/>
  <c r="F15" i="1"/>
  <c r="A15" i="1"/>
  <c r="B14" i="1"/>
  <c r="A14" i="1"/>
  <c r="F13" i="1"/>
  <c r="A13" i="1"/>
  <c r="F12" i="1"/>
  <c r="A12" i="1"/>
  <c r="B11" i="1"/>
  <c r="A11" i="1"/>
  <c r="F10" i="1"/>
  <c r="A10" i="1"/>
  <c r="F9" i="1"/>
  <c r="A9" i="1"/>
  <c r="B9" i="1" l="1"/>
  <c r="B10" i="1" l="1"/>
  <c r="B12" i="1" s="1"/>
  <c r="B13" i="1" l="1"/>
  <c r="F11" i="1"/>
  <c r="B15" i="1" l="1"/>
  <c r="B16" i="1"/>
  <c r="B18" i="1" s="1"/>
  <c r="B19" i="1" s="1"/>
  <c r="B21" i="1" s="1"/>
  <c r="F14" i="1"/>
  <c r="B22" i="1" l="1"/>
  <c r="B24" i="1" s="1"/>
  <c r="F17" i="1"/>
  <c r="F20" i="1" s="1"/>
  <c r="B25" i="1" l="1"/>
  <c r="F23" i="1"/>
  <c r="F26" i="1" s="1"/>
  <c r="B27" i="1" l="1"/>
  <c r="B28" i="1" s="1"/>
  <c r="B30" i="1" s="1"/>
  <c r="B31" i="1" s="1"/>
  <c r="B33" i="1" s="1"/>
  <c r="B34" i="1" s="1"/>
  <c r="B35" i="1" s="1"/>
  <c r="B37" i="1" s="1"/>
  <c r="B38" i="1" s="1"/>
  <c r="B40" i="1" s="1"/>
  <c r="B41" i="1" s="1"/>
  <c r="B43" i="1" s="1"/>
  <c r="B45" i="1" s="1"/>
  <c r="B46" i="1" s="1"/>
  <c r="B48" i="1" s="1"/>
  <c r="B49" i="1" s="1"/>
  <c r="B50" i="1" s="1"/>
  <c r="B52" i="1" s="1"/>
  <c r="B54" i="1" s="1"/>
  <c r="B55" i="1" s="1"/>
  <c r="B57" i="1" s="1"/>
  <c r="B59" i="1" s="1"/>
  <c r="B60" i="1" s="1"/>
  <c r="B62" i="1" s="1"/>
  <c r="B63" i="1" s="1"/>
  <c r="B65" i="1" s="1"/>
  <c r="B66" i="1" s="1"/>
  <c r="B68" i="1" s="1"/>
  <c r="B69" i="1" s="1"/>
  <c r="B71" i="1" s="1"/>
  <c r="B73" i="1" s="1"/>
  <c r="B75" i="1" s="1"/>
  <c r="B77" i="1" s="1"/>
  <c r="B78" i="1" s="1"/>
  <c r="B80" i="1" s="1"/>
  <c r="B81" i="1" s="1"/>
  <c r="B82" i="1" s="1"/>
  <c r="B84" i="1" s="1"/>
  <c r="B85" i="1" s="1"/>
  <c r="B86" i="1" s="1"/>
  <c r="B88" i="1" s="1"/>
  <c r="B89" i="1" s="1"/>
  <c r="B91" i="1" s="1"/>
  <c r="B93" i="1" s="1"/>
  <c r="B95" i="1" s="1"/>
  <c r="B97" i="1" s="1"/>
  <c r="B98" i="1" s="1"/>
  <c r="B100" i="1" s="1"/>
  <c r="B101" i="1" s="1"/>
  <c r="B103" i="1" s="1"/>
  <c r="B105" i="1" s="1"/>
  <c r="F29" i="1"/>
  <c r="B110" i="1" l="1"/>
  <c r="B107" i="1"/>
  <c r="B109" i="1" s="1"/>
  <c r="F32" i="1"/>
  <c r="F36" i="1" s="1"/>
  <c r="F39" i="1" s="1"/>
  <c r="F42" i="1" s="1"/>
  <c r="F44" i="1" s="1"/>
  <c r="F47" i="1" s="1"/>
  <c r="F51" i="1" s="1"/>
  <c r="F53" i="1" s="1"/>
  <c r="F56" i="1" s="1"/>
  <c r="F58" i="1" s="1"/>
  <c r="F61" i="1" s="1"/>
  <c r="F64" i="1" s="1"/>
  <c r="F67" i="1" s="1"/>
  <c r="F70" i="1" s="1"/>
  <c r="F72" i="1" s="1"/>
  <c r="F74" i="1" s="1"/>
  <c r="F76" i="1" s="1"/>
  <c r="F79" i="1" s="1"/>
  <c r="F83" i="1" s="1"/>
  <c r="F87" i="1" s="1"/>
  <c r="F90" i="1" s="1"/>
  <c r="F92" i="1" s="1"/>
  <c r="F94" i="1" s="1"/>
  <c r="F96" i="1" s="1"/>
  <c r="F99" i="1" s="1"/>
  <c r="F102" i="1" s="1"/>
  <c r="F104" i="1" s="1"/>
  <c r="F106" i="1" s="1"/>
  <c r="F108" i="1" s="1"/>
  <c r="F111" i="1" s="1"/>
</calcChain>
</file>

<file path=xl/sharedStrings.xml><?xml version="1.0" encoding="utf-8"?>
<sst xmlns="http://schemas.openxmlformats.org/spreadsheetml/2006/main" count="726" uniqueCount="207">
  <si>
    <t>№ п/п</t>
  </si>
  <si>
    <t>Наименование регионального филиала</t>
  </si>
  <si>
    <t>Наименование актива</t>
  </si>
  <si>
    <t>Средства идентификации актива</t>
  </si>
  <si>
    <t>№ п/п комплекса активов</t>
  </si>
  <si>
    <t>Наименование комплекса активов</t>
  </si>
  <si>
    <t>Прямая продажа</t>
  </si>
  <si>
    <t>Способ продажи</t>
  </si>
  <si>
    <t>Цена продажи (не менее)
(с учетом НДС), руб.</t>
  </si>
  <si>
    <t>Начальная цена продажи
(с учетом НДС), руб.</t>
  </si>
  <si>
    <t>Цена отсечения  
(с учетом НДС), руб.
(для аукциона "на понижение")</t>
  </si>
  <si>
    <t>-</t>
  </si>
  <si>
    <t>Воронежский РФ</t>
  </si>
  <si>
    <t>Жилой дом площадью 543,1 кв.м.</t>
  </si>
  <si>
    <t>Адрес: Воронежская область, Лискинский район, с. Нижний Икорец, ул. 7 съезд Советов, д. 150. Кадастровый номер 36:14:0290018:135.</t>
  </si>
  <si>
    <t>Земельный участок площадью 1500 +/- 27 кв.м. Категория земель: земли населенных пунктов, для ведения личного подсобного хозяйства</t>
  </si>
  <si>
    <t>Адрес: Воронежская область, Лискинский район, с. Нижний Икорец, ул. 7 съезд Советов, участок 150. Кадастровый номер 36:14:0290018:132.</t>
  </si>
  <si>
    <t>Жилой дом площадью 543,1 кв.м. и земельный участок площадью 1500 +/- 27 кв.м. Адрес: Воронежская область, Лискинский район, с. Нижний Икорец, ул. 7 съезд Советов, 150.</t>
  </si>
  <si>
    <t>Головной офис</t>
  </si>
  <si>
    <t>Жилой дом площадью 413,2 кв.м.</t>
  </si>
  <si>
    <t>Адрес: Московская область, Одинцовский район, гп Лесной Городок, пос. Дубки, ул. Спортивная, д. 3. Кадастровый номер 50:20:0000000:74543.</t>
  </si>
  <si>
    <t>Земельный участок площадью 1270 кв.м. Категория земель: земли населенных пунктов, для индивидуального жилищного строительства</t>
  </si>
  <si>
    <t>Адрес: Московская область, Одинцовский район, гп Лесной Городок, пос. Дубки, ул. Спортивная, участок 3. Кадастровый номер 50:20:0070103:445.</t>
  </si>
  <si>
    <t>Жилой дом площадью 413,2 кв.м. и земельный участок площадью 1270 кв.м. Адрес: Московская область, Одинцовский район, гп Лесной Городок, пос. Дубки, ул. Спортивная, 3.</t>
  </si>
  <si>
    <t>Дагестанский РФ</t>
  </si>
  <si>
    <t>Жилой дом площадью 131,4 кв.м.</t>
  </si>
  <si>
    <t>Адрес: Республика Дагестан, Хасавюртовский район, с. Новосельское. Кадастровый номер 05:05:000018:978.</t>
  </si>
  <si>
    <t>Земельный участок площадью 800 кв.м. Категория земель: земли населенных пунктов, для ведения личного подсобного хозяйства</t>
  </si>
  <si>
    <t>Адрес: Республика Дагестан, Хасавюртовский район, с. Новосельское. Кадастровый номер 05:05:000018:914.</t>
  </si>
  <si>
    <t>Жилой дом площадью 131,4 кв.м. и участок 800 кв.м. Адрес: Республика Дагестан, Хасавюртовский район, с. Новосельское.</t>
  </si>
  <si>
    <t>Жилой дом площадью 184,5 кв.м.</t>
  </si>
  <si>
    <t>Адрес: Республика Дагестан, г. Хасавюрт, ул. Энергетическая, проезд 5, 2 «б». Кадастровый номер 05:41:000221:293.</t>
  </si>
  <si>
    <t>Земельный участок площадью 500,37 кв.м. Категория земель: под жилую застройку</t>
  </si>
  <si>
    <t>Адрес: Республика Дагестан, г. Хасавюрт, ул. Энергетическая, проезд 5, 2 «б». Кадастровый номер 05:41:000221:93.</t>
  </si>
  <si>
    <t>Жилой дом площадью 184,5 кв.м. и земельный участок площадью 500,37 кв.м. Адрес: Республика Дагестан, г. Хасавюрт, ул. Энергетическая</t>
  </si>
  <si>
    <t>Жилой дом площадью 192,1 кв.м.</t>
  </si>
  <si>
    <t>Адрес: Республика Дагестан, Хасавюртовский район, с. Байрамаул, ул. Поселковая, дом. Кадастровый номер 05:05:000016:1173.</t>
  </si>
  <si>
    <t>Земельный участок площадью 1706 +/- 29 кв.м. Категория земель: земли населенных пунктов, для ведения личного подсобного хозяйства</t>
  </si>
  <si>
    <t>Адрес: Республика Дагестан, Хасавюртовский район, с. Байрамаул, ул. Поселковая, участок. Кадастровый номер 05:05:000016:627.</t>
  </si>
  <si>
    <t>Жилой дом площадью 192,1 кв.м. и земельный участок площадью 1706 +/- 29 кв.м. Адрес: Республика Дагестан, Хасавюртовский район, с. Байрамаул, ул. Поселковая.</t>
  </si>
  <si>
    <t>Жилой дом площадью 255 кв.м.</t>
  </si>
  <si>
    <t>Адрес: Республика Дагестан, Гергебильский район, с. Кикуни, дом. Кадастровый номер 05:24:000003:992.</t>
  </si>
  <si>
    <t>Земельный участок площадью 400 кв.м. Категория земель: земли населенных пунктов, для ведения личного подсобного хозяйства</t>
  </si>
  <si>
    <t>Адрес: Республика Дагестан, Гергебильский район, с. Кикуни, участок. Кадастровый номер 05:24:000003:770.</t>
  </si>
  <si>
    <t>Жилой дом площадью 255 кв.м. и земельный участок площадью 400 кв.м. Адрес: Республика Дагестан, Гергебильский район, с. Кикуни.</t>
  </si>
  <si>
    <t>Жилой дом площадью 286,0 кв.м.</t>
  </si>
  <si>
    <t>Адрес: Республика Дагестан, Хасавюртовский район, с. Ботаюрт. Кадастровый номер 05:05:000009:1176.</t>
  </si>
  <si>
    <t>Земельный участок площадью 1750 кв.м. Категория земель: земли населенных пунктов</t>
  </si>
  <si>
    <t>Адрес: Республика Дагестан, Хасавюртовский район, с. Ботаюрт. Кадастровый номер 05:05:000009:1106.</t>
  </si>
  <si>
    <t>Жилой дом площадью 286,0 кв.м. и земельный участок площадью 1750 кв.м. Адрес: Республика Дагестан, Хасавюртовский район, с. Ботаюрт</t>
  </si>
  <si>
    <t>Жилой дом площадью 260 кв.м.</t>
  </si>
  <si>
    <t>Адрес: Республика Дагестан, Каякентский район, с. Каякент, ул. Ленина, д. 23. Кадастровый номер 05:08:000001:4062.</t>
  </si>
  <si>
    <t>Земельный участок площадью 370 кв.м. Категория земель: земли населенных пунктов, для индивидуальной жилой застройки</t>
  </si>
  <si>
    <t>Адрес: Республика Дагестан, Каякентский район, с. Каякент, ул. Ленина, участок 23. Кадастровый номер 05:08:000001:3289.</t>
  </si>
  <si>
    <t>Жилой дом площадью 260 кв.м. и земельный участок площадью 370 кв.м. Адрес: Республика Дагестан, Каякентский район, с. Каякент, ул. Ленина, 23.</t>
  </si>
  <si>
    <t>Жилой дом площадью 394,3 кв.м.</t>
  </si>
  <si>
    <t>Адрес: Республика Дагестан, Кизилюртовский район, с. Кироваул, ул. Набережная, д. 6. Кадастровый номер 05:06:000011:1370.</t>
  </si>
  <si>
    <t>Жилой дом площадью 174,6 кв.м.</t>
  </si>
  <si>
    <t>Адрес: Республика Дагестан, Кизилюртовский район, с. Кироваул, ул. Набережная, д. 6. Кадастровый номер 05:06:000011:1371.</t>
  </si>
  <si>
    <t>Земельный участок площадью 2094 кв.м. Категория земель: земли населенных пунктов, для ведения личного подсобного хазяйства</t>
  </si>
  <si>
    <t>Адрес: Республика Дагестан, Кизилюртовский район, с. Кироваул, ул. Набережная, участок 6. Кадастровый номер 05:06:000011:683.</t>
  </si>
  <si>
    <t>Жилые дома площадью 174,6 кв.м. и 394,3 кв.м. с земельным участком площадью 2094 кв.м. Адрес: Республика Дагестан, Кизилюртовский район, с. Кироваул, ул. Набережная, 6.</t>
  </si>
  <si>
    <t>Жилой дом площадью 222,7 кв.м.</t>
  </si>
  <si>
    <t>Адрес: Республика Дагестан, Новолакский район, с. Новомехельта, дом. Кадастровый номер 05:15:000004:895.</t>
  </si>
  <si>
    <t>Земельный участок площадью 1975 +/- 16 кв.м. Категория земель: земли населенных пунктов, для ведения личного подсобного хозяйства</t>
  </si>
  <si>
    <t>Адрес: Республика Дагестан, Новолакский район, с. Новомехельта, участок. Кадастровый номер 05:15:000004:661.</t>
  </si>
  <si>
    <t>Жилой дом площадью 222,7 кв.м. и земельный участок площадью 1975 +/- 16 кв.м. Адрес: Республика Дагестан, Новолакский район, с. Новомехельта.</t>
  </si>
  <si>
    <t>Жилой дом площадью 96,4 кв.м.</t>
  </si>
  <si>
    <t>Адрес: Республика Дагестан, г. Хасавюрт, пос. Юбилейный, ул. 5-я, д. 118. Кадастровый номер 05:41:000222:1940.</t>
  </si>
  <si>
    <t>Земельный участок площадью 413 +/- 7 кв.м. Категория земель: земли населенных пунктов, под индивидуальное жилищное строительство</t>
  </si>
  <si>
    <t>Адрес: Республика Дагестан, г. Хасавюрт, пос. Юбилейный, ул. 5-я, участок 118. Кадастровый номер 05:41:000222:1738.</t>
  </si>
  <si>
    <t>Жилой дом площадью 96,4 кв.м. и земельный участок площадью 413 +/- 7 кв.м. Адрес: Республика Дагестан, г. Хасавюрт, пос. Юбилейный, ул. 5-я, 118.</t>
  </si>
  <si>
    <t>Ивановский РФ</t>
  </si>
  <si>
    <t>Земельный участок площадью 100000 +/- 221 кв.м. Категория земель: земли населенных пунктов, ИЖС</t>
  </si>
  <si>
    <t>Адрес: Нижегородская область, Арзамасский район, земли ОАО "Шатовское", поле № 2, севооборот 6. Кадастровый номер 52:41:1901001:212.</t>
  </si>
  <si>
    <t>Земельный участок площадью 100000 +/- 221 кв.м. Категория земель: земли населенных пунктов, ИЖС. Адрес: Нижегородская область, Арзамасский район, земли ОАО "Шатовское", поле № 2, севооборот 6. Кадастровый номер 52:41:1901001:212.</t>
  </si>
  <si>
    <t>Кемеровский РФ</t>
  </si>
  <si>
    <t>Жилой дом площадью 74,7 кв.м.</t>
  </si>
  <si>
    <t>Адрес: Кемеровская область, г. Белово, ул. Гайдара, д.37. Кадастровый номер 42:21:0110040:66</t>
  </si>
  <si>
    <t>Земельный участок площадью 516+/-7,95 кв.м., Категория земель: Земли населенных пунктов.Виды разрешенного использования:Под жилую застройку Индивидуальную</t>
  </si>
  <si>
    <t>Адрес: Кемеровская область, г. Белово, ул. Гайдара, д.37. Кадастровый номер 42:21:0110040:15</t>
  </si>
  <si>
    <t>Жилой дом площадью 74,7 кв.м. с земельным участком площадью 516+/-7,95 кв.м. Адрес: Кемеровская область, г. Белово, ул. Гайдара, д.37.</t>
  </si>
  <si>
    <t>Торги в форме аукциона "на повышение"/ 
Прямая продажа (последовательно)</t>
  </si>
  <si>
    <t>Краснодарский РФ</t>
  </si>
  <si>
    <t>Жилой дом площадью 81,4 кв.м.</t>
  </si>
  <si>
    <t>Адрес: Краснодарский край, Славянский район, г. Славянск-на-Кубани, ул. Отдельская, д. 135. Кадастровый номер 23:48:0301022:74.</t>
  </si>
  <si>
    <t>Жилой дом площадью 85,8 кв.м.</t>
  </si>
  <si>
    <t>Адрес: Краснодарский край, Славянский район, г. Славянск-на-Кубани, ул. Отдельская, д. 135. Кадастровый номер 23:48:0301022:75.</t>
  </si>
  <si>
    <t>Земельный участок площадью 640 +/- 9 кв.м. Категория земель: земли населенных пунктов, для индивидуального жилищного строительства</t>
  </si>
  <si>
    <t>Адрес: Краснодарский край, Славянский район, г. Славянск-на-Кубани, ул. Отдельская, участок 135. Кадастровый номер 23:48:0301022:49.</t>
  </si>
  <si>
    <t>Два жилых дома площадью 81,4 кв.м. и 85,8 кв.м. с земельным участком площадью 640 +/- 9 кв.м. Адрес: Краснодарский край, Славянский район, г. Славянск-на-Кубани, ул. Отдельская, 135.</t>
  </si>
  <si>
    <t>Красноярский РФ</t>
  </si>
  <si>
    <t>Квартира площадью 33,3 кв.м. (право требования).</t>
  </si>
  <si>
    <t>Адрес: г. Красноярск, Советский район, 6 мкрн. жилого района "Солнечный", д. 2, кв. 161. Кадастровый номер отсутствует.</t>
  </si>
  <si>
    <t>Квартира площадью 33,3 кв.м. (право требования). Адрес: г. Красноярск, Советский район, 6 мкрн. жилого района "Солнечный", д. 2, кв. 161. Кадастровый номер отсутствует.</t>
  </si>
  <si>
    <t>Жилой дом площадью 456 кв.м.</t>
  </si>
  <si>
    <t>Адрес: г. Красноярск, "Сад №1" треста "Красноярскалюминьстрой", проспект Металлургов 2Д, д. 204. Кадастровый номер 24:50:0400072:730.</t>
  </si>
  <si>
    <t>Земельный участок площадью 1050 +/- 11 кв.м. Категория земель: земли населенных пунктов, для ведения садоводства</t>
  </si>
  <si>
    <t>Адрес: г. Красноярск, "Сад №1" треста "Красноярскалюминьстрой", проспект Металлургов 2Д, участок 204. Кадастровый номер 24:50:0400072:561.</t>
  </si>
  <si>
    <t>Жилой дом площадью 456 кв.м. и земельный участок площадью 1050 +/- 11 кв.м. Адрес: г. Красноярск, "Сад №1" треста "Красноярскалюминьстрой", проспект Металлургов 2Д, 204.</t>
  </si>
  <si>
    <t>Квартира площадью 38,5 кв.м.</t>
  </si>
  <si>
    <t>Адрес: г. Красноярск, ул. Судостроительная, д. 27ж, кв. 168. Кадастровый номер 24:50:0700142:5406.</t>
  </si>
  <si>
    <t>Квартира площадью 38,5 кв.м. Адрес: г. Красноярск, ул. Судостроительная, д. 27ж, кв. 168. Кадастровый номер 24:50:0700142:5406.</t>
  </si>
  <si>
    <t>Жилой дом площадью 200 кв.м.</t>
  </si>
  <si>
    <t>Адрес: Красноярский край, г. Красноярск, СТ "Березка-2", д. 76, стр. 1. Кадастровый номер 24:50:0100518:326.</t>
  </si>
  <si>
    <t>Земельный участок площадью 639 +/- 9 кв.м. Категория земель: земли населенных пунктов, для ведения садоводства</t>
  </si>
  <si>
    <t>Адрес: Красноярский край, г. Красноярск, СТ "Березка-2", участок 76. Кадастровый номер 24:50:0100518:51.</t>
  </si>
  <si>
    <t>Жилой дом площадью 200 кв.м. и земельный участок площадью 639 +/- 9 кв.м. Адрес: Красноярский край, г. Красноярск, СТ "Березка-2", 76.</t>
  </si>
  <si>
    <t>Земельный участок площадью 775 +/- 10 кв.м. Категория земель: земли населенных пунктов, для размещения нежилого здания</t>
  </si>
  <si>
    <t>Адрес: Красноярский край, Уярский район, г. Уяр, ул. Тимирязева, участок 6-1/1. Кадастровый номер 24:40:0250215:176.</t>
  </si>
  <si>
    <t>Нежилое здание (столовая) площадью 216,4 кв.м.</t>
  </si>
  <si>
    <t>Адрес: Красноярский край, Уярский район, г. Уяр, ул. Тимирязева, д. 6-1/1. Кадастровый номер 24:40:0250215:315.</t>
  </si>
  <si>
    <t>Нежилое здание (столовая) площадью 216,4 кв.м. и земельный участок площадью 775 +/- 10 кв.м. Адрес: Красноярский край, Уярский район, г. Уяр, ул.Тимирязева, 6-1/1.</t>
  </si>
  <si>
    <t>Нижегородский РФ</t>
  </si>
  <si>
    <t>Жилой дом площадью 487,9 кв.м.</t>
  </si>
  <si>
    <t>Адрес: Владимирская область, г. Муром, ул. Зарубина, д. 27. Кадастровый номер 33:26:010202:220.</t>
  </si>
  <si>
    <t>Земельный участок площадью 1718 +/- 14 кв.м. Категория земель: земли населенных пунктов</t>
  </si>
  <si>
    <t>Адрес: Владимирская область, г. Муром, ул. Зарубина, участок 27. Кадастровый номер 33:26:010202:11.</t>
  </si>
  <si>
    <t>Жилой дом площадью 487,9 кв.м. и земельный участок площадью 1718 +/- 14 кв.м. Адрес: Владимирская область, г. Муром, ул. Зарубина, 27</t>
  </si>
  <si>
    <t>Ростовский РФ</t>
  </si>
  <si>
    <t>Жилой дом площадью 114,9 кв.м.</t>
  </si>
  <si>
    <t>Адрес: Ростовская область, Азовский район, пос. Новомирский, ул. Солнечная, д. 6. Кадастровый номер 61:01:0050801:1052.</t>
  </si>
  <si>
    <t>Земельный участок площадью 2000 +/- 31 кв.м. Категория земель: земли населенных пунктов, для личного подсобного хозяйства</t>
  </si>
  <si>
    <t>Адрес: Ростовская область, Азовский район, пос. Новомирский, ул. Солнечная, участок 6. Кадастровый номер 61:01:0050801:364.</t>
  </si>
  <si>
    <t>Жилой дом площадью 114,9 кв.м. и земельный участок площадью 2000 +/- 31 кв.м. Адрес: Ростовская область, Азовский район, пос. Новомирский, ул. Солнечная, 6.</t>
  </si>
  <si>
    <t>Санкт-Петербургский РФ</t>
  </si>
  <si>
    <t>Квартира площадью 42,85 кв.м. (право требования)</t>
  </si>
  <si>
    <t>Адрес: Ленинградская область, Всеволожский район, деревня Скотное II. Кадастровый номер отсутствует.</t>
  </si>
  <si>
    <t>Квартира площадью 42,85 кв.м. (право требования). Адрес: Ленинградская область, Всеволожский район, деревня Скотное II. Кадастровый номер отсутствует.</t>
  </si>
  <si>
    <t>Квартира площадью 53,1 кв.м.</t>
  </si>
  <si>
    <t>Адрес: Ленинградская область, Кингисеппский район, г. Ивангород, шоссе Кингисеппское, д. 24, кв. 29. Кадастровый номер 47:21:0000000:5431.</t>
  </si>
  <si>
    <t>Квартира площадью 53,1 кв.м. Адрес: Ленинградская область, Кингисеппский район, г. Ивангород, шоссе Кингисеппское, д. 24, кв. 29. Кадастровый номер 47:21:0000000:5431.</t>
  </si>
  <si>
    <t>Квартира площадью 61,7 кв.м.</t>
  </si>
  <si>
    <t>Адрес: Ленинградская область, г. Сосновый Бор, ул. Сибирская, д. 6, кв. 89. Кадастровый номер 47:15:0000000:24432.</t>
  </si>
  <si>
    <t>Квартира площадью 61,7 кв.м. Адрес: Ленинградская область, г. Сосновый Бор, ул. Сибирская, д. 6, кв. 89. Кадастровый номер 47:15:0000000:24432.</t>
  </si>
  <si>
    <t>Свердловский РФ</t>
  </si>
  <si>
    <t>Жилой дом площадью 210 кв.м.</t>
  </si>
  <si>
    <t>Адрес: Свердловская область, г. Екатеринбург, СНТ "Яблочко", д. 42. Кадастровый номер 66:41:0108006:85.</t>
  </si>
  <si>
    <t>Земельный участок площадью 576 +/- 17 кв.м. Категория земель: земли населенных пунктов, садоводство</t>
  </si>
  <si>
    <t>Адрес: Свердловская область, г. Екатеринбург, СНТ "Яблочко", участок 42. Кадастровый номер 66:41:0108006:51.</t>
  </si>
  <si>
    <t>Жилой дом площадью 210 кв.м. и земельный участок площадью 576 +/- 17 кв.м. Адрес: Свердловская область, г. Екатеринбург, СНТ "Яблочко", 42.</t>
  </si>
  <si>
    <t>Торги в форме аукциона "на повышение" / 
 аукциона "на понижение" (последовательно)</t>
  </si>
  <si>
    <t>Ставропольский РФ</t>
  </si>
  <si>
    <t>Земельный участок площадью 1500 кв.м. Категория земель: земли населенных пунктов, для ведения личного подсобного хозяйства</t>
  </si>
  <si>
    <t>Адрес: Республика Ингушетия, Малгобекский район, с. Верхние Ачалуки, ул. Горная, участок 10. Кадастровый номер 06:01:1200001:78.</t>
  </si>
  <si>
    <t>Жилой дом площадью 72 кв.м.</t>
  </si>
  <si>
    <t>Адрес: Республика Ингушетия, Малгобекский район, с. Верхние Ачалуки, ул. Горная, д. 10. Кадастровый номер 06:01:1200002:1537.</t>
  </si>
  <si>
    <t>Жилой дом площадью 116,3 кв.м.</t>
  </si>
  <si>
    <t>Адрес: Республика Ингушетия, Малгобекский район, с. Верхние Ачалуки, ул. Горная, д. 10. Кадастровый номер 06:01:1200002:1234.</t>
  </si>
  <si>
    <t>Жилые дома площадью 72 кв.м. и 116,3 кв.м. с земельным участком площадью 1500 кв.м. Адрес: Республика Ингушетия, Малгобекский район, с. Верхние Ачалуки, ул. Горная, 10.</t>
  </si>
  <si>
    <t>Тамбовский РФ</t>
  </si>
  <si>
    <t>Жилой дом площадью 177,2 кв.м.</t>
  </si>
  <si>
    <t>Адрес: Тамбовская область, г. Кирсанов, ул. Полковая, д. 5. Кадастровый номер 68:24:0200050:173.</t>
  </si>
  <si>
    <t>Жилой дом площадью 64,9 кв.м.</t>
  </si>
  <si>
    <t>Адрес: Тамбовская область, г. Кирсанов, ул. Полковая, д. 5. Кадастровый номер 68:24:0200050:174.</t>
  </si>
  <si>
    <t>Земельный участок площадью 889 +/- 10 кв.м.</t>
  </si>
  <si>
    <t>Адрес: Тамбовская область, г. Кирсанов, ул. Полковая, участок 5. Кадастровый номер 68:24:0200050:24.</t>
  </si>
  <si>
    <t>Жилые дома в количестве двух объектов (площадью 177,2 кв.м. и 64,9 кв.м.) и земельный участок площадью 899 +/- 10 кв.м. Адрес: Тамбовская область, г. Кирсанов, ул. Полковая, 5</t>
  </si>
  <si>
    <t>Татарстанский РФ</t>
  </si>
  <si>
    <t>Жилой дом площадью 186,5 кв.м.</t>
  </si>
  <si>
    <t>Адрес: Республика Татарстан, Рыбно-Слободский район, с/п Шеморбашское, с. Тавларово, ул. Ленина, д. 40. Кадастровый номер 16:34:230201:277.</t>
  </si>
  <si>
    <t>Земельный участок площадью 2722 +/- 18 кв.м. Категория земель: земли населенных пунктов, для ведения личного подсобного хозяйства</t>
  </si>
  <si>
    <t>Адрес: Республика Татарстан, Рыбно-Слободский район, с/п Шеморбашское, с. Тавларово, ул. Ленина, участок 40. Кадастровый номер 16:34:230201:44.</t>
  </si>
  <si>
    <t>Жилой дом площадью 186,5 кв.м. и земельный участок площадью 2722 +/- 18 кв.м. Адрес: Республика Татарстан, Рыбно-Слободский район, с/п Шеморбашское, с. Тавларово, ул. Ленина, 40.</t>
  </si>
  <si>
    <t>Тверской РФ</t>
  </si>
  <si>
    <t>Квартира площадью 53,8 кв.м.</t>
  </si>
  <si>
    <t>Адрес: Тверская область, Лихославльский район, пгт Калашниково, ул. Речная, д. 1, кв. 45. Кадастровый номер 69:19:0080111:114.</t>
  </si>
  <si>
    <t>Квартира площадью 53,8 кв.м. Адрес: Тверская область, Лихославльский район, пгт Калашниково, ул. Речная, д. 1, кв. 45. Кадастровый номер 69:19:0080111:114.</t>
  </si>
  <si>
    <t>Тюменский РФ</t>
  </si>
  <si>
    <t>Земельный участок площадью 2110 +/- 16 кв.м. Категория земель: земли населенных пунктов, для личного подсобного хозяйства</t>
  </si>
  <si>
    <t>Адрес: Тюменская область, Казанский район, деревня Заречка, ул. Коммунаров, участок 44. Кадастровый номер 72:11:0503001:87.</t>
  </si>
  <si>
    <t>Земельный участок площадью 2110 +/- 16 кв.м. Категория земель: земли населенных пунктов, для личного подсобного хозяйства. Адрес: Тюменская область, Казанский район, деревня Заречка, ул. Коммунаров, участок 44. Кадастровый номер 72:11:0503001:87.</t>
  </si>
  <si>
    <t>Квартира площадью 34 кв.м.</t>
  </si>
  <si>
    <t>Адрес: Тюменская область, г. Тюмень, ул. Олимпийская, д. 30, кв. 605. Кадастровый номер 72:23:0430004:3388.</t>
  </si>
  <si>
    <t>Квартира площадью 34 кв.м. Адрес: Тюменская область, г. Тюмень, ул. Олимпийская, д. 30, кв. 605. Кадастровый номер 72:23:0430004:3388.</t>
  </si>
  <si>
    <t>ЦРМБ</t>
  </si>
  <si>
    <t>Жилой дом площадью 261,6 кв.м.</t>
  </si>
  <si>
    <t>Адрес: Тамбовская область, Моршанский район, пос. Пригородный, ул. Свободная, д. 3. Кадастровый номер 68:09:1001001:559.</t>
  </si>
  <si>
    <t>Земельный участок площадью 1950 кв.м. Категория земель: земли населенных пунктов, для ведения личного подсобного хозяйства</t>
  </si>
  <si>
    <t>Адрес: Тамбовская область, Моршанский район, пос. Пригородный, ул. Свободная, участок 3. Кадастровый номер 68:09:1001001:6.</t>
  </si>
  <si>
    <t>Жилой дом площадью 261,6 кв.м. и земельный участок площадью 1950 кв.м. Адрес: Тамбовская область, Моршанский район, пос. Пригородный, ул. Свободная, 3.</t>
  </si>
  <si>
    <t>Жилой дом площадью 213,9 кв.м.</t>
  </si>
  <si>
    <t>Адрес: Московская область, Одинцовский район, деревня Усово, д. 60. Кадастровый номер 50:20:0010402:182.</t>
  </si>
  <si>
    <t>Земельный участок площадью 287 +/- 6 кв.м. Категория земель: земли населенных пунктов, для ведения индивидуального жилищного строительства</t>
  </si>
  <si>
    <t>Адрес: Московская область, Одинцовский район, деревня Усово, участок 60. Кадастровый номер 50:20:0010508:2055.</t>
  </si>
  <si>
    <t>Жилой дом площадью 213,9 кв.м. и земельный участок площадью 287 +/- 6 кв.м. Адрес: Московская область, Одинцовский район, деревня Усово, 60.</t>
  </si>
  <si>
    <t>Квартира площадью 63,7 кв.м. (право требования).</t>
  </si>
  <si>
    <t>Адрес: Московская область, Солнечногорский район, с/п Соколовское, деревня Лопотово, д. 13, строительный номер 14. Кадастровый номер отсутствует.</t>
  </si>
  <si>
    <t>Квартира площадью 63,7 кв.м. (право требования). Адрес: Московская область, Солнечногорский район, с/п Соколовское, деревня Лопотово, д. 13, строительный номер 14. Кадастровый номер отсутствует.</t>
  </si>
  <si>
    <t>Земельный участок площадью 3137 +/- 14 кв.м. Категория земель: земли населенных пунктов,отдельно стоящие одноквартирные жилые дома</t>
  </si>
  <si>
    <t>Адрес: Пермский край, с/п Усть-Качкинское, деревня Качка, участок. Кадастровый номер 59:32:3250001:15097.</t>
  </si>
  <si>
    <t>Земельный участок площадью 3137 +/- 14 кв.м. Категория земель: земли населенных пунктов,отдельно стоящие одноквартирные жилые дома. Адрес: Пермский край, с/п Усть-Качкинское, деревня Качка, участок. Кадастровый номер 59:32:3250001:15097.</t>
  </si>
  <si>
    <t>Квартира площадью 33,1 кв.м.</t>
  </si>
  <si>
    <t>Адрес: Московская область, Ногинский район, г. Электроугли, ул. Маяковского, д. 40, кв. 53. Кадастровый номер 50:16:0702004:4190.</t>
  </si>
  <si>
    <t>Квартира площадью 33,1 кв.м. Адрес: Московская область, Ногинский район, г. Электроугли, ул. Маяковского, д. 40, кв. 53. Кадастровый номер 50:16:0702004:4190.</t>
  </si>
  <si>
    <t>Чеченский РФ</t>
  </si>
  <si>
    <t>Жилой дом площадью 131,9 кв.м.</t>
  </si>
  <si>
    <t>Адрес: Чеченская Республика, г. Аргун, ул. И.Крутова, д. 45. Кадастровый номер 20:16:0101021:146.</t>
  </si>
  <si>
    <t>Земельный участок площадью 600 +/- 9 кв.м. Категория земель: земли населенных пунктов, для индивидуального жилищного строительства</t>
  </si>
  <si>
    <t>Адрес: Чеченская Республика, г. Аргун, ул. И.Крутова, участок 45. Кадастровый номер 20:16:0101025:1076.</t>
  </si>
  <si>
    <t>Жилой дом площадью 131,9 кв.м. и земельный участок площадью 600 +/- 9 кв.м. Адрес: Чеченская Республика, г. Аргун, ул. И.Крутова, 45.</t>
  </si>
  <si>
    <t>ИТОГО:</t>
  </si>
  <si>
    <t>Торги в форме аукциона "на понижение" / 
Прямая продажа (последовательно)</t>
  </si>
  <si>
    <t>Информация об активах и фото размещена на сайте Витрина залогового имущества АО "Россельхозбанк"</t>
  </si>
  <si>
    <t>https://vitrina-zalog.rshb.ru</t>
  </si>
  <si>
    <r>
      <t xml:space="preserve">Информация о реализации активов в зоне ответственности Департамента 
по работе с проблемной задолженностью физических лиц
</t>
    </r>
    <r>
      <rPr>
        <sz val="24"/>
        <color theme="1"/>
        <rFont val="Times New Roman"/>
        <family val="1"/>
        <charset val="204"/>
      </rPr>
      <t>на 04.07.2025</t>
    </r>
  </si>
  <si>
    <t>Торговая процедура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</si>
</sst>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15" x14ac:knownFonts="1">
    <font>
      <sz val="11"/>
      <color theme="1"/>
      <name val="Calibri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4"/>
      <color theme="10"/>
      <name val="Calibri"/>
      <family val="2"/>
      <charset val="204"/>
      <scheme val="minor"/>
    </font>
    <font>
      <sz val="24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theme="0" tint="-4.9989318521683403E-2"/>
      </patternFill>
    </fill>
  </fills>
  <borders count="14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3">
    <xf numFmtId="0" fontId="0" fillId="0" borderId="0"/>
    <xf numFmtId="43" fontId="10" fillId="0" borderId="0" applyFont="0" applyFill="0" applyBorder="0" applyProtection="0"/>
    <xf numFmtId="0" fontId="12" fillId="0" borderId="0" applyNumberFormat="0" applyFill="0" applyBorder="0" applyProtection="0"/>
  </cellStyleXfs>
  <cellXfs count="50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/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9" xfId="0" quotePrefix="1" applyFont="1" applyFill="1" applyBorder="1" applyAlignment="1">
      <alignment horizontal="center" vertical="center" wrapText="1"/>
    </xf>
    <xf numFmtId="0" fontId="8" fillId="3" borderId="9" xfId="0" quotePrefix="1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43" fontId="2" fillId="0" borderId="12" xfId="1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left" vertical="center" wrapText="1"/>
    </xf>
    <xf numFmtId="43" fontId="7" fillId="4" borderId="12" xfId="1" applyNumberFormat="1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left" vertical="center" wrapText="1"/>
    </xf>
    <xf numFmtId="43" fontId="8" fillId="4" borderId="12" xfId="1" applyNumberFormat="1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 wrapText="1"/>
    </xf>
    <xf numFmtId="0" fontId="9" fillId="0" borderId="0" xfId="0" applyFont="1"/>
    <xf numFmtId="0" fontId="2" fillId="2" borderId="9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/>
    </xf>
    <xf numFmtId="4" fontId="7" fillId="2" borderId="9" xfId="0" applyNumberFormat="1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 wrapText="1"/>
    </xf>
    <xf numFmtId="0" fontId="8" fillId="3" borderId="6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3" fillId="0" borderId="0" xfId="2" applyFont="1" applyAlignment="1">
      <alignment vertical="center" wrapText="1"/>
    </xf>
  </cellXfs>
  <cellStyles count="3">
    <cellStyle name="Гиперссылка" xfId="2" builtinId="8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vitrina-zalog.rshb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112"/>
  <sheetViews>
    <sheetView tabSelected="1" view="pageBreakPreview" zoomScale="55" zoomScaleSheetLayoutView="55" workbookViewId="0">
      <selection activeCell="B6" sqref="B6:B8"/>
    </sheetView>
  </sheetViews>
  <sheetFormatPr defaultRowHeight="15" x14ac:dyDescent="0.25"/>
  <cols>
    <col min="1" max="1" width="9.140625" style="1"/>
    <col min="2" max="2" width="6.7109375" customWidth="1"/>
    <col min="3" max="3" width="30.7109375" customWidth="1"/>
    <col min="4" max="4" width="62.28515625" customWidth="1"/>
    <col min="5" max="5" width="63.42578125" customWidth="1"/>
    <col min="6" max="6" width="14.5703125" style="2" customWidth="1"/>
    <col min="7" max="7" width="97.42578125" customWidth="1"/>
    <col min="8" max="10" width="19.42578125" customWidth="1"/>
    <col min="11" max="11" width="28.7109375" style="3" customWidth="1"/>
  </cols>
  <sheetData>
    <row r="2" spans="1:11" s="4" customFormat="1" ht="79.5" customHeight="1" x14ac:dyDescent="0.25">
      <c r="A2" s="5"/>
      <c r="C2" s="6"/>
      <c r="D2" s="7"/>
      <c r="E2" s="7"/>
      <c r="F2" s="8"/>
      <c r="G2" s="6"/>
      <c r="H2" s="48" t="s">
        <v>203</v>
      </c>
      <c r="I2" s="48"/>
      <c r="J2" s="49" t="s">
        <v>204</v>
      </c>
      <c r="K2" s="49"/>
    </row>
    <row r="3" spans="1:11" s="4" customFormat="1" ht="15.75" customHeight="1" x14ac:dyDescent="0.25">
      <c r="A3" s="5"/>
      <c r="B3" s="9"/>
      <c r="C3" s="6"/>
      <c r="D3" s="7"/>
      <c r="E3" s="7"/>
      <c r="F3" s="8"/>
      <c r="G3" s="6"/>
      <c r="I3" s="10"/>
      <c r="J3" s="10"/>
      <c r="K3" s="10"/>
    </row>
    <row r="4" spans="1:11" s="4" customFormat="1" ht="84.75" customHeight="1" x14ac:dyDescent="0.25">
      <c r="A4" s="5"/>
      <c r="B4" s="38" t="s">
        <v>205</v>
      </c>
      <c r="C4" s="38"/>
      <c r="D4" s="38"/>
      <c r="E4" s="38"/>
      <c r="F4" s="38"/>
      <c r="G4" s="38"/>
      <c r="H4" s="38"/>
      <c r="I4" s="38"/>
      <c r="J4" s="38"/>
      <c r="K4" s="38"/>
    </row>
    <row r="5" spans="1:11" s="4" customFormat="1" ht="16.5" thickBot="1" x14ac:dyDescent="0.3">
      <c r="A5" s="5"/>
      <c r="C5" s="6"/>
      <c r="D5" s="7"/>
      <c r="E5" s="7"/>
      <c r="F5" s="8"/>
      <c r="G5" s="6"/>
      <c r="K5" s="11"/>
    </row>
    <row r="6" spans="1:11" ht="15.75" customHeight="1" x14ac:dyDescent="0.25">
      <c r="A6" s="39">
        <v>255</v>
      </c>
      <c r="B6" s="40" t="s">
        <v>0</v>
      </c>
      <c r="C6" s="43" t="s">
        <v>1</v>
      </c>
      <c r="D6" s="43" t="s">
        <v>2</v>
      </c>
      <c r="E6" s="43" t="s">
        <v>3</v>
      </c>
      <c r="F6" s="43" t="s">
        <v>4</v>
      </c>
      <c r="G6" s="43" t="s">
        <v>5</v>
      </c>
      <c r="H6" s="46"/>
      <c r="I6" s="46"/>
      <c r="J6" s="46"/>
      <c r="K6" s="47"/>
    </row>
    <row r="7" spans="1:11" ht="34.5" customHeight="1" x14ac:dyDescent="0.25">
      <c r="A7" s="39"/>
      <c r="B7" s="41"/>
      <c r="C7" s="44"/>
      <c r="D7" s="44"/>
      <c r="E7" s="44"/>
      <c r="F7" s="44"/>
      <c r="G7" s="44"/>
      <c r="H7" s="12" t="s">
        <v>6</v>
      </c>
      <c r="I7" s="35" t="s">
        <v>206</v>
      </c>
      <c r="J7" s="35"/>
      <c r="K7" s="36" t="s">
        <v>7</v>
      </c>
    </row>
    <row r="8" spans="1:11" ht="95.25" customHeight="1" thickBot="1" x14ac:dyDescent="0.3">
      <c r="A8" s="39"/>
      <c r="B8" s="42"/>
      <c r="C8" s="45"/>
      <c r="D8" s="45"/>
      <c r="E8" s="45"/>
      <c r="F8" s="45"/>
      <c r="G8" s="45"/>
      <c r="H8" s="13" t="s">
        <v>8</v>
      </c>
      <c r="I8" s="14" t="s">
        <v>9</v>
      </c>
      <c r="J8" s="15" t="s">
        <v>10</v>
      </c>
      <c r="K8" s="37"/>
    </row>
    <row r="9" spans="1:11" ht="47.25" x14ac:dyDescent="0.25">
      <c r="A9" s="1" t="str">
        <f t="shared" ref="A9:A56" si="0">IF(D9=0,G9,LEFT(CONCATENATE(IF(RIGHT(D9,1)=".",LEFT(D9,LEN(D9)-1),D9),". ",E9),255))</f>
        <v>Жилой дом площадью 543,1 кв.м. Адрес: Воронежская область, Лискинский район, с. Нижний Икорец, ул. 7 съезд Советов, д. 150. Кадастровый номер 36:14:0290018:135.</v>
      </c>
      <c r="B9" s="16">
        <f>IF(D9="-","-",MAX($B$6:B8)+1)</f>
        <v>1</v>
      </c>
      <c r="C9" s="18" t="s">
        <v>12</v>
      </c>
      <c r="D9" s="18" t="s">
        <v>13</v>
      </c>
      <c r="E9" s="18" t="s">
        <v>14</v>
      </c>
      <c r="F9" s="17" t="str">
        <f>IF(G9="-","-",IF(E9="-",MAX(F$8:$F8)+1,"-"))</f>
        <v>-</v>
      </c>
      <c r="G9" s="18" t="s">
        <v>11</v>
      </c>
      <c r="H9" s="19">
        <v>2549064</v>
      </c>
      <c r="I9" s="19" t="s">
        <v>11</v>
      </c>
      <c r="J9" s="19" t="s">
        <v>11</v>
      </c>
      <c r="K9" s="20" t="s">
        <v>11</v>
      </c>
    </row>
    <row r="10" spans="1:11" ht="47.25" x14ac:dyDescent="0.25">
      <c r="A10" s="1" t="str">
        <f t="shared" si="0"/>
        <v>Земельный участок площадью 1500 +/- 27 кв.м. Категория земель: земли населенных пунктов, для ведения личного подсобного хозяйства. Адрес: Воронежская область, Лискинский район, с. Нижний Икорец, ул. 7 съезд Советов, участок 150. Кадастровый номер 36:14:02</v>
      </c>
      <c r="B10" s="16">
        <f>IF(D10="-","-",MAX($B$6:B9)+1)</f>
        <v>2</v>
      </c>
      <c r="C10" s="18" t="s">
        <v>12</v>
      </c>
      <c r="D10" s="18" t="s">
        <v>15</v>
      </c>
      <c r="E10" s="18" t="s">
        <v>16</v>
      </c>
      <c r="F10" s="17" t="str">
        <f>IF(G10="-","-",IF(E10="-",MAX(F$8:$F8)+1,"-"))</f>
        <v>-</v>
      </c>
      <c r="G10" s="18" t="s">
        <v>11</v>
      </c>
      <c r="H10" s="19">
        <v>250936</v>
      </c>
      <c r="I10" s="19" t="s">
        <v>11</v>
      </c>
      <c r="J10" s="19" t="s">
        <v>11</v>
      </c>
      <c r="K10" s="20" t="s">
        <v>11</v>
      </c>
    </row>
    <row r="11" spans="1:11" ht="47.25" x14ac:dyDescent="0.25">
      <c r="A11" s="1" t="str">
        <f t="shared" si="0"/>
        <v>-. -</v>
      </c>
      <c r="B11" s="21" t="str">
        <f>IF(D11="-","-",MAX($B$6:B10)+1)</f>
        <v>-</v>
      </c>
      <c r="C11" s="23" t="s">
        <v>12</v>
      </c>
      <c r="D11" s="23" t="s">
        <v>11</v>
      </c>
      <c r="E11" s="23" t="s">
        <v>11</v>
      </c>
      <c r="F11" s="22">
        <f t="shared" ref="F11:F47" si="1">IF(G11="-","-",IF(E11="-",MAX(F$8:$F9)+1,"-"))</f>
        <v>1</v>
      </c>
      <c r="G11" s="23" t="s">
        <v>17</v>
      </c>
      <c r="H11" s="24">
        <v>2800000</v>
      </c>
      <c r="I11" s="24" t="s">
        <v>11</v>
      </c>
      <c r="J11" s="24" t="s">
        <v>11</v>
      </c>
      <c r="K11" s="25" t="s">
        <v>6</v>
      </c>
    </row>
    <row r="12" spans="1:11" ht="47.25" x14ac:dyDescent="0.25">
      <c r="A12" s="1" t="str">
        <f t="shared" si="0"/>
        <v>Жилой дом площадью 413,2 кв.м. Адрес: Московская область, Одинцовский район, гп Лесной Городок, пос. Дубки, ул. Спортивная, д. 3. Кадастровый номер 50:20:0000000:74543.</v>
      </c>
      <c r="B12" s="16">
        <f>IF(D12="-","-",MAX($B$6:B11)+1)</f>
        <v>3</v>
      </c>
      <c r="C12" s="18" t="s">
        <v>18</v>
      </c>
      <c r="D12" s="18" t="s">
        <v>19</v>
      </c>
      <c r="E12" s="18" t="s">
        <v>20</v>
      </c>
      <c r="F12" s="17" t="str">
        <f t="shared" si="1"/>
        <v>-</v>
      </c>
      <c r="G12" s="18" t="s">
        <v>11</v>
      </c>
      <c r="H12" s="19">
        <v>13654000</v>
      </c>
      <c r="I12" s="19" t="s">
        <v>11</v>
      </c>
      <c r="J12" s="19" t="s">
        <v>11</v>
      </c>
      <c r="K12" s="20" t="s">
        <v>11</v>
      </c>
    </row>
    <row r="13" spans="1:11" ht="47.25" x14ac:dyDescent="0.25">
      <c r="A13" s="1" t="str">
        <f t="shared" si="0"/>
        <v>Земельный участок площадью 1270 кв.м. Категория земель: земли населенных пунктов, для индивидуального жилищного строительства. Адрес: Московская область, Одинцовский район, гп Лесной Городок, пос. Дубки, ул. Спортивная, участок 3. Кадастровый номер 50:20:</v>
      </c>
      <c r="B13" s="16">
        <f>IF(D13="-","-",MAX($B$6:B12)+1)</f>
        <v>4</v>
      </c>
      <c r="C13" s="18" t="s">
        <v>18</v>
      </c>
      <c r="D13" s="18" t="s">
        <v>21</v>
      </c>
      <c r="E13" s="18" t="s">
        <v>22</v>
      </c>
      <c r="F13" s="17" t="str">
        <f t="shared" si="1"/>
        <v>-</v>
      </c>
      <c r="G13" s="18" t="s">
        <v>11</v>
      </c>
      <c r="H13" s="19">
        <v>9030000</v>
      </c>
      <c r="I13" s="19" t="s">
        <v>11</v>
      </c>
      <c r="J13" s="19" t="s">
        <v>11</v>
      </c>
      <c r="K13" s="20" t="s">
        <v>11</v>
      </c>
    </row>
    <row r="14" spans="1:11" ht="47.25" x14ac:dyDescent="0.25">
      <c r="A14" s="1" t="str">
        <f t="shared" si="0"/>
        <v>-. -</v>
      </c>
      <c r="B14" s="21" t="str">
        <f>IF(D14="-","-",MAX($B$6:B13)+1)</f>
        <v>-</v>
      </c>
      <c r="C14" s="23" t="s">
        <v>18</v>
      </c>
      <c r="D14" s="23" t="s">
        <v>11</v>
      </c>
      <c r="E14" s="23" t="s">
        <v>11</v>
      </c>
      <c r="F14" s="22">
        <f t="shared" si="1"/>
        <v>2</v>
      </c>
      <c r="G14" s="23" t="s">
        <v>23</v>
      </c>
      <c r="H14" s="24">
        <v>22684000</v>
      </c>
      <c r="I14" s="24" t="s">
        <v>11</v>
      </c>
      <c r="J14" s="24" t="s">
        <v>11</v>
      </c>
      <c r="K14" s="25" t="s">
        <v>6</v>
      </c>
    </row>
    <row r="15" spans="1:11" ht="31.5" x14ac:dyDescent="0.25">
      <c r="A15" s="1" t="str">
        <f t="shared" si="0"/>
        <v>Жилой дом площадью 131,4 кв.м. Адрес: Республика Дагестан, Хасавюртовский район, с. Новосельское. Кадастровый номер 05:05:000018:978.</v>
      </c>
      <c r="B15" s="16">
        <f>IF(D15="-","-",MAX($B$6:B14)+1)</f>
        <v>5</v>
      </c>
      <c r="C15" s="18" t="s">
        <v>24</v>
      </c>
      <c r="D15" s="18" t="s">
        <v>25</v>
      </c>
      <c r="E15" s="18" t="s">
        <v>26</v>
      </c>
      <c r="F15" s="17" t="str">
        <f t="shared" si="1"/>
        <v>-</v>
      </c>
      <c r="G15" s="18" t="s">
        <v>11</v>
      </c>
      <c r="H15" s="19">
        <v>1484000</v>
      </c>
      <c r="I15" s="19" t="s">
        <v>11</v>
      </c>
      <c r="J15" s="19" t="s">
        <v>11</v>
      </c>
      <c r="K15" s="20" t="s">
        <v>11</v>
      </c>
    </row>
    <row r="16" spans="1:11" ht="47.25" x14ac:dyDescent="0.25">
      <c r="A16" s="1" t="str">
        <f t="shared" si="0"/>
        <v>Земельный участок площадью 800 кв.м. Категория земель: земли населенных пунктов, для ведения личного подсобного хозяйства. Адрес: Республика Дагестан, Хасавюртовский район, с. Новосельское. Кадастровый номер 05:05:000018:914.</v>
      </c>
      <c r="B16" s="16">
        <f>IF(D16="-","-",MAX($B$6:B15)+1)</f>
        <v>6</v>
      </c>
      <c r="C16" s="18" t="s">
        <v>24</v>
      </c>
      <c r="D16" s="18" t="s">
        <v>27</v>
      </c>
      <c r="E16" s="18" t="s">
        <v>28</v>
      </c>
      <c r="F16" s="17" t="str">
        <f t="shared" si="1"/>
        <v>-</v>
      </c>
      <c r="G16" s="18" t="s">
        <v>11</v>
      </c>
      <c r="H16" s="19">
        <v>128000</v>
      </c>
      <c r="I16" s="19" t="s">
        <v>11</v>
      </c>
      <c r="J16" s="19" t="s">
        <v>11</v>
      </c>
      <c r="K16" s="20" t="s">
        <v>11</v>
      </c>
    </row>
    <row r="17" spans="1:11" ht="31.5" x14ac:dyDescent="0.25">
      <c r="A17" s="1" t="str">
        <f t="shared" si="0"/>
        <v>-. -</v>
      </c>
      <c r="B17" s="21" t="str">
        <f>IF(D17="-","-",MAX($B$6:B16)+1)</f>
        <v>-</v>
      </c>
      <c r="C17" s="23" t="s">
        <v>24</v>
      </c>
      <c r="D17" s="23" t="s">
        <v>11</v>
      </c>
      <c r="E17" s="23" t="s">
        <v>11</v>
      </c>
      <c r="F17" s="22">
        <f t="shared" si="1"/>
        <v>3</v>
      </c>
      <c r="G17" s="23" t="s">
        <v>29</v>
      </c>
      <c r="H17" s="24">
        <v>1612000</v>
      </c>
      <c r="I17" s="24" t="s">
        <v>11</v>
      </c>
      <c r="J17" s="24" t="s">
        <v>11</v>
      </c>
      <c r="K17" s="25" t="s">
        <v>6</v>
      </c>
    </row>
    <row r="18" spans="1:11" ht="47.25" x14ac:dyDescent="0.25">
      <c r="A18" s="1" t="str">
        <f t="shared" si="0"/>
        <v>Жилой дом площадью 184,5 кв.м. Адрес: Республика Дагестан, г. Хасавюрт, ул. Энергетическая, проезд 5, 2 «б». Кадастровый номер 05:41:000221:293.</v>
      </c>
      <c r="B18" s="16">
        <f>IF(D18="-","-",MAX($B$6:B17)+1)</f>
        <v>7</v>
      </c>
      <c r="C18" s="18" t="s">
        <v>24</v>
      </c>
      <c r="D18" s="18" t="s">
        <v>30</v>
      </c>
      <c r="E18" s="18" t="s">
        <v>31</v>
      </c>
      <c r="F18" s="17" t="str">
        <f t="shared" si="1"/>
        <v>-</v>
      </c>
      <c r="G18" s="18" t="s">
        <v>11</v>
      </c>
      <c r="H18" s="19">
        <v>2000000</v>
      </c>
      <c r="I18" s="19" t="s">
        <v>11</v>
      </c>
      <c r="J18" s="19" t="s">
        <v>11</v>
      </c>
      <c r="K18" s="20" t="s">
        <v>11</v>
      </c>
    </row>
    <row r="19" spans="1:11" ht="47.25" x14ac:dyDescent="0.25">
      <c r="A19" s="1" t="str">
        <f t="shared" si="0"/>
        <v>Земельный участок площадью 500,37 кв.м. Категория земель: под жилую застройку. Адрес: Республика Дагестан, г. Хасавюрт, ул. Энергетическая, проезд 5, 2 «б». Кадастровый номер 05:41:000221:93.</v>
      </c>
      <c r="B19" s="16">
        <f>IF(D19="-","-",MAX($B$6:B18)+1)</f>
        <v>8</v>
      </c>
      <c r="C19" s="18" t="s">
        <v>24</v>
      </c>
      <c r="D19" s="18" t="s">
        <v>32</v>
      </c>
      <c r="E19" s="18" t="s">
        <v>33</v>
      </c>
      <c r="F19" s="17" t="str">
        <f t="shared" si="1"/>
        <v>-</v>
      </c>
      <c r="G19" s="18" t="s">
        <v>11</v>
      </c>
      <c r="H19" s="19">
        <v>1276846.57</v>
      </c>
      <c r="I19" s="19" t="s">
        <v>11</v>
      </c>
      <c r="J19" s="19" t="s">
        <v>11</v>
      </c>
      <c r="K19" s="20" t="s">
        <v>11</v>
      </c>
    </row>
    <row r="20" spans="1:11" ht="31.5" x14ac:dyDescent="0.25">
      <c r="A20" s="1" t="str">
        <f t="shared" si="0"/>
        <v>-. -</v>
      </c>
      <c r="B20" s="21" t="str">
        <f>IF(D20="-","-",MAX($B$6:B19)+1)</f>
        <v>-</v>
      </c>
      <c r="C20" s="23" t="s">
        <v>24</v>
      </c>
      <c r="D20" s="23" t="s">
        <v>11</v>
      </c>
      <c r="E20" s="23" t="s">
        <v>11</v>
      </c>
      <c r="F20" s="22">
        <f t="shared" si="1"/>
        <v>4</v>
      </c>
      <c r="G20" s="23" t="s">
        <v>34</v>
      </c>
      <c r="H20" s="24">
        <v>3276846.5700000003</v>
      </c>
      <c r="I20" s="24" t="s">
        <v>11</v>
      </c>
      <c r="J20" s="24" t="s">
        <v>11</v>
      </c>
      <c r="K20" s="25" t="s">
        <v>6</v>
      </c>
    </row>
    <row r="21" spans="1:11" ht="47.25" x14ac:dyDescent="0.25">
      <c r="A21" s="1" t="str">
        <f t="shared" si="0"/>
        <v>Жилой дом площадью 192,1 кв.м. Адрес: Республика Дагестан, Хасавюртовский район, с. Байрамаул, ул. Поселковая, дом. Кадастровый номер 05:05:000016:1173.</v>
      </c>
      <c r="B21" s="16">
        <f>IF(D21="-","-",MAX($B$6:B20)+1)</f>
        <v>9</v>
      </c>
      <c r="C21" s="18" t="s">
        <v>24</v>
      </c>
      <c r="D21" s="18" t="s">
        <v>35</v>
      </c>
      <c r="E21" s="18" t="s">
        <v>36</v>
      </c>
      <c r="F21" s="17" t="str">
        <f t="shared" si="1"/>
        <v>-</v>
      </c>
      <c r="G21" s="18" t="s">
        <v>11</v>
      </c>
      <c r="H21" s="19">
        <v>1500000</v>
      </c>
      <c r="I21" s="19" t="s">
        <v>11</v>
      </c>
      <c r="J21" s="19" t="s">
        <v>11</v>
      </c>
      <c r="K21" s="20" t="s">
        <v>11</v>
      </c>
    </row>
    <row r="22" spans="1:11" ht="47.25" x14ac:dyDescent="0.25">
      <c r="A22" s="1" t="str">
        <f t="shared" si="0"/>
        <v>Земельный участок площадью 1706 +/- 29 кв.м. Категория земель: земли населенных пунктов, для ведения личного подсобного хозяйства. Адрес: Республика Дагестан, Хасавюртовский район, с. Байрамаул, ул. Поселковая, участок. Кадастровый номер 05:05:000016:627.</v>
      </c>
      <c r="B22" s="16">
        <f>IF(D22="-","-",MAX($B$6:B21)+1)</f>
        <v>10</v>
      </c>
      <c r="C22" s="18" t="s">
        <v>24</v>
      </c>
      <c r="D22" s="18" t="s">
        <v>37</v>
      </c>
      <c r="E22" s="18" t="s">
        <v>38</v>
      </c>
      <c r="F22" s="17" t="str">
        <f t="shared" si="1"/>
        <v>-</v>
      </c>
      <c r="G22" s="18" t="s">
        <v>11</v>
      </c>
      <c r="H22" s="19">
        <v>326400</v>
      </c>
      <c r="I22" s="19" t="s">
        <v>11</v>
      </c>
      <c r="J22" s="19" t="s">
        <v>11</v>
      </c>
      <c r="K22" s="20" t="s">
        <v>11</v>
      </c>
    </row>
    <row r="23" spans="1:11" ht="31.5" x14ac:dyDescent="0.25">
      <c r="A23" s="1" t="str">
        <f t="shared" si="0"/>
        <v>-. -</v>
      </c>
      <c r="B23" s="21" t="str">
        <f>IF(D23="-","-",MAX($B$6:B22)+1)</f>
        <v>-</v>
      </c>
      <c r="C23" s="23" t="s">
        <v>24</v>
      </c>
      <c r="D23" s="23" t="s">
        <v>11</v>
      </c>
      <c r="E23" s="23" t="s">
        <v>11</v>
      </c>
      <c r="F23" s="22">
        <f t="shared" si="1"/>
        <v>5</v>
      </c>
      <c r="G23" s="23" t="s">
        <v>39</v>
      </c>
      <c r="H23" s="24">
        <v>1826400</v>
      </c>
      <c r="I23" s="24" t="s">
        <v>11</v>
      </c>
      <c r="J23" s="24" t="s">
        <v>11</v>
      </c>
      <c r="K23" s="25" t="s">
        <v>6</v>
      </c>
    </row>
    <row r="24" spans="1:11" ht="31.5" x14ac:dyDescent="0.25">
      <c r="A24" s="1" t="str">
        <f t="shared" si="0"/>
        <v>Жилой дом площадью 255 кв.м. Адрес: Республика Дагестан, Гергебильский район, с. Кикуни, дом. Кадастровый номер 05:24:000003:992.</v>
      </c>
      <c r="B24" s="16">
        <f>IF(D24="-","-",MAX($B$6:B23)+1)</f>
        <v>11</v>
      </c>
      <c r="C24" s="18" t="s">
        <v>24</v>
      </c>
      <c r="D24" s="18" t="s">
        <v>40</v>
      </c>
      <c r="E24" s="18" t="s">
        <v>41</v>
      </c>
      <c r="F24" s="17" t="str">
        <f t="shared" si="1"/>
        <v>-</v>
      </c>
      <c r="G24" s="18" t="s">
        <v>11</v>
      </c>
      <c r="H24" s="19">
        <v>3312960</v>
      </c>
      <c r="I24" s="19" t="s">
        <v>11</v>
      </c>
      <c r="J24" s="19" t="s">
        <v>11</v>
      </c>
      <c r="K24" s="20" t="s">
        <v>11</v>
      </c>
    </row>
    <row r="25" spans="1:11" ht="47.25" x14ac:dyDescent="0.25">
      <c r="A25" s="1" t="str">
        <f t="shared" si="0"/>
        <v>Земельный участок площадью 400 кв.м. Категория земель: земли населенных пунктов, для ведения личного подсобного хозяйства. Адрес: Республика Дагестан, Гергебильский район, с. Кикуни, участок. Кадастровый номер 05:24:000003:770.</v>
      </c>
      <c r="B25" s="16">
        <f>IF(D25="-","-",MAX($B$6:B24)+1)</f>
        <v>12</v>
      </c>
      <c r="C25" s="18" t="s">
        <v>24</v>
      </c>
      <c r="D25" s="18" t="s">
        <v>42</v>
      </c>
      <c r="E25" s="18" t="s">
        <v>43</v>
      </c>
      <c r="F25" s="17" t="str">
        <f t="shared" si="1"/>
        <v>-</v>
      </c>
      <c r="G25" s="18" t="s">
        <v>11</v>
      </c>
      <c r="H25" s="19">
        <v>137200</v>
      </c>
      <c r="I25" s="19" t="s">
        <v>11</v>
      </c>
      <c r="J25" s="19" t="s">
        <v>11</v>
      </c>
      <c r="K25" s="20" t="s">
        <v>11</v>
      </c>
    </row>
    <row r="26" spans="1:11" ht="31.5" x14ac:dyDescent="0.25">
      <c r="A26" s="1" t="str">
        <f t="shared" si="0"/>
        <v>-. -</v>
      </c>
      <c r="B26" s="21" t="str">
        <f>IF(D26="-","-",MAX($B$6:B25)+1)</f>
        <v>-</v>
      </c>
      <c r="C26" s="23" t="s">
        <v>24</v>
      </c>
      <c r="D26" s="23" t="s">
        <v>11</v>
      </c>
      <c r="E26" s="23" t="s">
        <v>11</v>
      </c>
      <c r="F26" s="22">
        <f t="shared" si="1"/>
        <v>6</v>
      </c>
      <c r="G26" s="23" t="s">
        <v>44</v>
      </c>
      <c r="H26" s="24">
        <v>3450160</v>
      </c>
      <c r="I26" s="24" t="s">
        <v>11</v>
      </c>
      <c r="J26" s="24" t="s">
        <v>11</v>
      </c>
      <c r="K26" s="25" t="s">
        <v>6</v>
      </c>
    </row>
    <row r="27" spans="1:11" ht="31.5" x14ac:dyDescent="0.25">
      <c r="A27" s="1" t="str">
        <f t="shared" si="0"/>
        <v>Жилой дом площадью 286,0 кв.м. Адрес: Республика Дагестан, Хасавюртовский район, с. Ботаюрт. Кадастровый номер 05:05:000009:1176.</v>
      </c>
      <c r="B27" s="16">
        <f>IF(D27="-","-",MAX($B$6:B26)+1)</f>
        <v>13</v>
      </c>
      <c r="C27" s="18" t="s">
        <v>24</v>
      </c>
      <c r="D27" s="18" t="s">
        <v>45</v>
      </c>
      <c r="E27" s="18" t="s">
        <v>46</v>
      </c>
      <c r="F27" s="17" t="str">
        <f t="shared" si="1"/>
        <v>-</v>
      </c>
      <c r="G27" s="18" t="s">
        <v>11</v>
      </c>
      <c r="H27" s="19">
        <v>1300000</v>
      </c>
      <c r="I27" s="19" t="s">
        <v>11</v>
      </c>
      <c r="J27" s="19" t="s">
        <v>11</v>
      </c>
      <c r="K27" s="20" t="s">
        <v>11</v>
      </c>
    </row>
    <row r="28" spans="1:11" ht="31.5" x14ac:dyDescent="0.25">
      <c r="A28" s="1" t="str">
        <f t="shared" si="0"/>
        <v>Земельный участок площадью 1750 кв.м. Категория земель: земли населенных пунктов. Адрес: Республика Дагестан, Хасавюртовский район, с. Ботаюрт. Кадастровый номер 05:05:000009:1106.</v>
      </c>
      <c r="B28" s="16">
        <f>IF(D28="-","-",MAX($B$6:B27)+1)</f>
        <v>14</v>
      </c>
      <c r="C28" s="18" t="s">
        <v>24</v>
      </c>
      <c r="D28" s="18" t="s">
        <v>47</v>
      </c>
      <c r="E28" s="18" t="s">
        <v>48</v>
      </c>
      <c r="F28" s="17" t="str">
        <f t="shared" si="1"/>
        <v>-</v>
      </c>
      <c r="G28" s="18" t="s">
        <v>11</v>
      </c>
      <c r="H28" s="19">
        <v>541250</v>
      </c>
      <c r="I28" s="19" t="s">
        <v>11</v>
      </c>
      <c r="J28" s="19" t="s">
        <v>11</v>
      </c>
      <c r="K28" s="20" t="s">
        <v>11</v>
      </c>
    </row>
    <row r="29" spans="1:11" ht="31.5" x14ac:dyDescent="0.25">
      <c r="A29" s="1" t="str">
        <f t="shared" si="0"/>
        <v>-. -</v>
      </c>
      <c r="B29" s="21" t="str">
        <f>IF(D29="-","-",MAX($B$6:B28)+1)</f>
        <v>-</v>
      </c>
      <c r="C29" s="23" t="s">
        <v>24</v>
      </c>
      <c r="D29" s="23" t="s">
        <v>11</v>
      </c>
      <c r="E29" s="23" t="s">
        <v>11</v>
      </c>
      <c r="F29" s="22">
        <f t="shared" si="1"/>
        <v>7</v>
      </c>
      <c r="G29" s="23" t="s">
        <v>49</v>
      </c>
      <c r="H29" s="24">
        <v>1841250</v>
      </c>
      <c r="I29" s="24" t="s">
        <v>11</v>
      </c>
      <c r="J29" s="24" t="s">
        <v>11</v>
      </c>
      <c r="K29" s="25" t="s">
        <v>6</v>
      </c>
    </row>
    <row r="30" spans="1:11" ht="31.5" x14ac:dyDescent="0.25">
      <c r="A30" s="1" t="str">
        <f t="shared" si="0"/>
        <v>Жилой дом площадью 260 кв.м. Адрес: Республика Дагестан, Каякентский район, с. Каякент, ул. Ленина, д. 23. Кадастровый номер 05:08:000001:4062.</v>
      </c>
      <c r="B30" s="16">
        <f>IF(D30="-","-",MAX($B$6:B29)+1)</f>
        <v>15</v>
      </c>
      <c r="C30" s="18" t="s">
        <v>24</v>
      </c>
      <c r="D30" s="18" t="s">
        <v>50</v>
      </c>
      <c r="E30" s="18" t="s">
        <v>51</v>
      </c>
      <c r="F30" s="17" t="str">
        <f>IF(G30="-","-",IF(E30="-",MAX(F$8:$F29)+1,"-"))</f>
        <v>-</v>
      </c>
      <c r="G30" s="18" t="s">
        <v>11</v>
      </c>
      <c r="H30" s="19">
        <v>1500000</v>
      </c>
      <c r="I30" s="19" t="s">
        <v>11</v>
      </c>
      <c r="J30" s="19" t="s">
        <v>11</v>
      </c>
      <c r="K30" s="20" t="s">
        <v>11</v>
      </c>
    </row>
    <row r="31" spans="1:11" ht="47.25" x14ac:dyDescent="0.25">
      <c r="A31" s="1" t="str">
        <f t="shared" si="0"/>
        <v>Земельный участок площадью 370 кв.м. Категория земель: земли населенных пунктов, для индивидуальной жилой застройки. Адрес: Республика Дагестан, Каякентский район, с. Каякент, ул. Ленина, участок 23. Кадастровый номер 05:08:000001:3289.</v>
      </c>
      <c r="B31" s="16">
        <f>IF(D31="-","-",MAX($B$6:B30)+1)</f>
        <v>16</v>
      </c>
      <c r="C31" s="18" t="s">
        <v>24</v>
      </c>
      <c r="D31" s="18" t="s">
        <v>52</v>
      </c>
      <c r="E31" s="18" t="s">
        <v>53</v>
      </c>
      <c r="F31" s="17" t="str">
        <f>IF(G31="-","-",IF(E31="-",MAX(F$8:$F29)+1,"-"))</f>
        <v>-</v>
      </c>
      <c r="G31" s="18" t="s">
        <v>11</v>
      </c>
      <c r="H31" s="19">
        <v>375000</v>
      </c>
      <c r="I31" s="19" t="s">
        <v>11</v>
      </c>
      <c r="J31" s="19" t="s">
        <v>11</v>
      </c>
      <c r="K31" s="20" t="s">
        <v>11</v>
      </c>
    </row>
    <row r="32" spans="1:11" ht="31.5" x14ac:dyDescent="0.25">
      <c r="A32" s="1" t="str">
        <f t="shared" si="0"/>
        <v>-. -</v>
      </c>
      <c r="B32" s="21" t="str">
        <f>IF(D32="-","-",MAX($B$6:B31)+1)</f>
        <v>-</v>
      </c>
      <c r="C32" s="23" t="s">
        <v>24</v>
      </c>
      <c r="D32" s="23" t="s">
        <v>11</v>
      </c>
      <c r="E32" s="23" t="s">
        <v>11</v>
      </c>
      <c r="F32" s="22">
        <f t="shared" si="1"/>
        <v>8</v>
      </c>
      <c r="G32" s="23" t="s">
        <v>54</v>
      </c>
      <c r="H32" s="24">
        <v>1875000</v>
      </c>
      <c r="I32" s="24" t="s">
        <v>11</v>
      </c>
      <c r="J32" s="24" t="s">
        <v>11</v>
      </c>
      <c r="K32" s="25" t="s">
        <v>6</v>
      </c>
    </row>
    <row r="33" spans="1:11" ht="47.25" x14ac:dyDescent="0.25">
      <c r="A33" s="1" t="str">
        <f t="shared" si="0"/>
        <v>Жилой дом площадью 394,3 кв.м. Адрес: Республика Дагестан, Кизилюртовский район, с. Кироваул, ул. Набережная, д. 6. Кадастровый номер 05:06:000011:1370.</v>
      </c>
      <c r="B33" s="16">
        <f>IF(D33="-","-",MAX($B$6:B32)+1)</f>
        <v>17</v>
      </c>
      <c r="C33" s="18" t="s">
        <v>24</v>
      </c>
      <c r="D33" s="18" t="s">
        <v>55</v>
      </c>
      <c r="E33" s="18" t="s">
        <v>56</v>
      </c>
      <c r="F33" s="17" t="str">
        <f t="shared" si="1"/>
        <v>-</v>
      </c>
      <c r="G33" s="18" t="s">
        <v>11</v>
      </c>
      <c r="H33" s="19">
        <v>4047629</v>
      </c>
      <c r="I33" s="19" t="s">
        <v>11</v>
      </c>
      <c r="J33" s="19" t="s">
        <v>11</v>
      </c>
      <c r="K33" s="20" t="s">
        <v>11</v>
      </c>
    </row>
    <row r="34" spans="1:11" ht="47.25" x14ac:dyDescent="0.25">
      <c r="A34" s="1" t="str">
        <f t="shared" si="0"/>
        <v>Жилой дом площадью 174,6 кв.м. Адрес: Республика Дагестан, Кизилюртовский район, с. Кироваул, ул. Набережная, д. 6. Кадастровый номер 05:06:000011:1371.</v>
      </c>
      <c r="B34" s="16">
        <f>IF(D34="-","-",MAX($B$6:B33)+1)</f>
        <v>18</v>
      </c>
      <c r="C34" s="18" t="s">
        <v>24</v>
      </c>
      <c r="D34" s="18" t="s">
        <v>57</v>
      </c>
      <c r="E34" s="18" t="s">
        <v>58</v>
      </c>
      <c r="F34" s="17" t="str">
        <f t="shared" si="1"/>
        <v>-</v>
      </c>
      <c r="G34" s="18" t="s">
        <v>11</v>
      </c>
      <c r="H34" s="19">
        <v>2036862</v>
      </c>
      <c r="I34" s="19" t="s">
        <v>11</v>
      </c>
      <c r="J34" s="19" t="s">
        <v>11</v>
      </c>
      <c r="K34" s="20" t="s">
        <v>11</v>
      </c>
    </row>
    <row r="35" spans="1:11" ht="47.25" x14ac:dyDescent="0.25">
      <c r="A35" s="1" t="str">
        <f t="shared" si="0"/>
        <v>Земельный участок площадью 2094 кв.м. Категория земель: земли населенных пунктов, для ведения личного подсобного хазяйства. Адрес: Республика Дагестан, Кизилюртовский район, с. Кироваул, ул. Набережная, участок 6. Кадастровый номер 05:06:000011:683.</v>
      </c>
      <c r="B35" s="16">
        <f>IF(D35="-","-",MAX($B$6:B34)+1)</f>
        <v>19</v>
      </c>
      <c r="C35" s="18" t="s">
        <v>24</v>
      </c>
      <c r="D35" s="18" t="s">
        <v>59</v>
      </c>
      <c r="E35" s="18" t="s">
        <v>60</v>
      </c>
      <c r="F35" s="17" t="str">
        <f t="shared" si="1"/>
        <v>-</v>
      </c>
      <c r="G35" s="18" t="s">
        <v>11</v>
      </c>
      <c r="H35" s="19">
        <v>739182</v>
      </c>
      <c r="I35" s="19" t="s">
        <v>11</v>
      </c>
      <c r="J35" s="19" t="s">
        <v>11</v>
      </c>
      <c r="K35" s="20" t="s">
        <v>11</v>
      </c>
    </row>
    <row r="36" spans="1:11" ht="47.25" x14ac:dyDescent="0.25">
      <c r="A36" s="1" t="str">
        <f t="shared" si="0"/>
        <v>-. -</v>
      </c>
      <c r="B36" s="21" t="str">
        <f>IF(D36="-","-",MAX($B$6:B35)+1)</f>
        <v>-</v>
      </c>
      <c r="C36" s="23" t="s">
        <v>24</v>
      </c>
      <c r="D36" s="23" t="s">
        <v>11</v>
      </c>
      <c r="E36" s="23" t="s">
        <v>11</v>
      </c>
      <c r="F36" s="22">
        <f t="shared" si="1"/>
        <v>9</v>
      </c>
      <c r="G36" s="23" t="s">
        <v>61</v>
      </c>
      <c r="H36" s="24">
        <v>6823673</v>
      </c>
      <c r="I36" s="24" t="s">
        <v>11</v>
      </c>
      <c r="J36" s="24" t="s">
        <v>11</v>
      </c>
      <c r="K36" s="25" t="s">
        <v>6</v>
      </c>
    </row>
    <row r="37" spans="1:11" ht="31.5" x14ac:dyDescent="0.25">
      <c r="A37" s="1" t="str">
        <f t="shared" si="0"/>
        <v>Жилой дом площадью 222,7 кв.м. Адрес: Республика Дагестан, Новолакский район, с. Новомехельта, дом. Кадастровый номер 05:15:000004:895.</v>
      </c>
      <c r="B37" s="16">
        <f>IF(D37="-","-",MAX($B$6:B36)+1)</f>
        <v>20</v>
      </c>
      <c r="C37" s="18" t="s">
        <v>24</v>
      </c>
      <c r="D37" s="18" t="s">
        <v>62</v>
      </c>
      <c r="E37" s="18" t="s">
        <v>63</v>
      </c>
      <c r="F37" s="17" t="str">
        <f t="shared" si="1"/>
        <v>-</v>
      </c>
      <c r="G37" s="18" t="s">
        <v>11</v>
      </c>
      <c r="H37" s="19">
        <v>2124522.6047160472</v>
      </c>
      <c r="I37" s="19" t="s">
        <v>11</v>
      </c>
      <c r="J37" s="19" t="s">
        <v>11</v>
      </c>
      <c r="K37" s="20" t="s">
        <v>11</v>
      </c>
    </row>
    <row r="38" spans="1:11" ht="47.25" x14ac:dyDescent="0.25">
      <c r="A38" s="1" t="str">
        <f t="shared" si="0"/>
        <v>Земельный участок площадью 1975 +/- 16 кв.м. Категория земель: земли населенных пунктов, для ведения личного подсобного хозяйства. Адрес: Республика Дагестан, Новолакский район, с. Новомехельта, участок. Кадастровый номер 05:15:000004:661.</v>
      </c>
      <c r="B38" s="16">
        <f>IF(D38="-","-",MAX($B$6:B37)+1)</f>
        <v>21</v>
      </c>
      <c r="C38" s="18" t="s">
        <v>24</v>
      </c>
      <c r="D38" s="18" t="s">
        <v>64</v>
      </c>
      <c r="E38" s="18" t="s">
        <v>65</v>
      </c>
      <c r="F38" s="17" t="str">
        <f t="shared" si="1"/>
        <v>-</v>
      </c>
      <c r="G38" s="18" t="s">
        <v>11</v>
      </c>
      <c r="H38" s="19">
        <v>1025477.3952839531</v>
      </c>
      <c r="I38" s="19" t="s">
        <v>11</v>
      </c>
      <c r="J38" s="19" t="s">
        <v>11</v>
      </c>
      <c r="K38" s="20" t="s">
        <v>11</v>
      </c>
    </row>
    <row r="39" spans="1:11" ht="31.5" x14ac:dyDescent="0.25">
      <c r="A39" s="1" t="str">
        <f t="shared" si="0"/>
        <v>-. -</v>
      </c>
      <c r="B39" s="21" t="str">
        <f>IF(D39="-","-",MAX($B$6:B38)+1)</f>
        <v>-</v>
      </c>
      <c r="C39" s="23" t="s">
        <v>24</v>
      </c>
      <c r="D39" s="23" t="s">
        <v>11</v>
      </c>
      <c r="E39" s="23" t="s">
        <v>11</v>
      </c>
      <c r="F39" s="22">
        <f t="shared" si="1"/>
        <v>10</v>
      </c>
      <c r="G39" s="23" t="s">
        <v>66</v>
      </c>
      <c r="H39" s="24">
        <v>3150000</v>
      </c>
      <c r="I39" s="24" t="s">
        <v>11</v>
      </c>
      <c r="J39" s="24" t="s">
        <v>11</v>
      </c>
      <c r="K39" s="25" t="s">
        <v>6</v>
      </c>
    </row>
    <row r="40" spans="1:11" ht="31.5" x14ac:dyDescent="0.25">
      <c r="A40" s="1" t="str">
        <f t="shared" si="0"/>
        <v>Жилой дом площадью 96,4 кв.м. Адрес: Республика Дагестан, г. Хасавюрт, пос. Юбилейный, ул. 5-я, д. 118. Кадастровый номер 05:41:000222:1940.</v>
      </c>
      <c r="B40" s="16">
        <f>IF(D40="-","-",MAX($B$6:B39)+1)</f>
        <v>22</v>
      </c>
      <c r="C40" s="18" t="s">
        <v>24</v>
      </c>
      <c r="D40" s="18" t="s">
        <v>67</v>
      </c>
      <c r="E40" s="18" t="s">
        <v>68</v>
      </c>
      <c r="F40" s="17" t="str">
        <f t="shared" si="1"/>
        <v>-</v>
      </c>
      <c r="G40" s="18" t="s">
        <v>11</v>
      </c>
      <c r="H40" s="19">
        <v>1733000</v>
      </c>
      <c r="I40" s="19" t="s">
        <v>11</v>
      </c>
      <c r="J40" s="19" t="s">
        <v>11</v>
      </c>
      <c r="K40" s="20" t="s">
        <v>11</v>
      </c>
    </row>
    <row r="41" spans="1:11" ht="47.25" x14ac:dyDescent="0.25">
      <c r="A41" s="1" t="str">
        <f t="shared" si="0"/>
        <v>Земельный участок площадью 413 +/- 7 кв.м. Категория земель: земли населенных пунктов, под индивидуальное жилищное строительство. Адрес: Республика Дагестан, г. Хасавюрт, пос. Юбилейный, ул. 5-я, участок 118. Кадастровый номер 05:41:000222:1738.</v>
      </c>
      <c r="B41" s="16">
        <f>IF(D41="-","-",MAX($B$6:B40)+1)</f>
        <v>23</v>
      </c>
      <c r="C41" s="18" t="s">
        <v>24</v>
      </c>
      <c r="D41" s="18" t="s">
        <v>69</v>
      </c>
      <c r="E41" s="18" t="s">
        <v>70</v>
      </c>
      <c r="F41" s="17" t="str">
        <f t="shared" si="1"/>
        <v>-</v>
      </c>
      <c r="G41" s="18" t="s">
        <v>11</v>
      </c>
      <c r="H41" s="19">
        <v>255000</v>
      </c>
      <c r="I41" s="19" t="s">
        <v>11</v>
      </c>
      <c r="J41" s="19" t="s">
        <v>11</v>
      </c>
      <c r="K41" s="20" t="s">
        <v>11</v>
      </c>
    </row>
    <row r="42" spans="1:11" ht="31.5" x14ac:dyDescent="0.25">
      <c r="A42" s="1" t="str">
        <f t="shared" si="0"/>
        <v>-. -</v>
      </c>
      <c r="B42" s="21" t="str">
        <f>IF(D42="-","-",MAX($B$6:B41)+1)</f>
        <v>-</v>
      </c>
      <c r="C42" s="23" t="s">
        <v>24</v>
      </c>
      <c r="D42" s="23" t="s">
        <v>11</v>
      </c>
      <c r="E42" s="23" t="s">
        <v>11</v>
      </c>
      <c r="F42" s="22">
        <f t="shared" si="1"/>
        <v>11</v>
      </c>
      <c r="G42" s="23" t="s">
        <v>71</v>
      </c>
      <c r="H42" s="24">
        <v>1988000</v>
      </c>
      <c r="I42" s="24" t="s">
        <v>11</v>
      </c>
      <c r="J42" s="24" t="s">
        <v>11</v>
      </c>
      <c r="K42" s="25" t="s">
        <v>6</v>
      </c>
    </row>
    <row r="43" spans="1:11" ht="47.25" x14ac:dyDescent="0.25">
      <c r="A43" s="1" t="str">
        <f t="shared" si="0"/>
        <v>Земельный участок площадью 100000 +/- 221 кв.м. Категория земель: земли населенных пунктов, ИЖС. Адрес: Нижегородская область, Арзамасский район, земли ОАО "Шатовское", поле № 2, севооборот 6. Кадастровый номер 52:41:1901001:212.</v>
      </c>
      <c r="B43" s="16">
        <f>IF(D43="-","-",MAX($B$6:B42)+1)</f>
        <v>24</v>
      </c>
      <c r="C43" s="18" t="s">
        <v>72</v>
      </c>
      <c r="D43" s="18" t="s">
        <v>73</v>
      </c>
      <c r="E43" s="18" t="s">
        <v>74</v>
      </c>
      <c r="F43" s="17" t="str">
        <f t="shared" si="1"/>
        <v>-</v>
      </c>
      <c r="G43" s="18" t="s">
        <v>11</v>
      </c>
      <c r="H43" s="19">
        <v>8700000</v>
      </c>
      <c r="I43" s="19" t="s">
        <v>11</v>
      </c>
      <c r="J43" s="19" t="s">
        <v>11</v>
      </c>
      <c r="K43" s="20" t="s">
        <v>11</v>
      </c>
    </row>
    <row r="44" spans="1:11" ht="47.25" x14ac:dyDescent="0.25">
      <c r="A44" s="1" t="str">
        <f t="shared" si="0"/>
        <v>-. -</v>
      </c>
      <c r="B44" s="21" t="str">
        <f>IF(D44="-","-",MAX($B$6:B43)+1)</f>
        <v>-</v>
      </c>
      <c r="C44" s="23" t="s">
        <v>72</v>
      </c>
      <c r="D44" s="23" t="s">
        <v>11</v>
      </c>
      <c r="E44" s="23" t="s">
        <v>11</v>
      </c>
      <c r="F44" s="22">
        <f t="shared" si="1"/>
        <v>12</v>
      </c>
      <c r="G44" s="23" t="s">
        <v>75</v>
      </c>
      <c r="H44" s="24">
        <v>8700000</v>
      </c>
      <c r="I44" s="24" t="s">
        <v>11</v>
      </c>
      <c r="J44" s="24" t="s">
        <v>11</v>
      </c>
      <c r="K44" s="25" t="s">
        <v>6</v>
      </c>
    </row>
    <row r="45" spans="1:11" ht="31.5" x14ac:dyDescent="0.25">
      <c r="A45" s="1" t="str">
        <f t="shared" si="0"/>
        <v>Жилой дом площадью 74,7 кв.м. Адрес: Кемеровская область, г. Белово, ул. Гайдара, д.37. Кадастровый номер 42:21:0110040:66</v>
      </c>
      <c r="B45" s="16">
        <f>IF(D45="-","-",MAX($B$6:B44)+1)</f>
        <v>25</v>
      </c>
      <c r="C45" s="18" t="s">
        <v>76</v>
      </c>
      <c r="D45" s="18" t="s">
        <v>77</v>
      </c>
      <c r="E45" s="18" t="s">
        <v>78</v>
      </c>
      <c r="F45" s="17" t="str">
        <f>IF(G45="-","-",IF(E45="-",MAX(F$8:$F44)+1,"-"))</f>
        <v>-</v>
      </c>
      <c r="G45" s="18" t="s">
        <v>11</v>
      </c>
      <c r="H45" s="19">
        <v>1448000</v>
      </c>
      <c r="I45" s="19">
        <v>1448000</v>
      </c>
      <c r="J45" s="19" t="s">
        <v>11</v>
      </c>
      <c r="K45" s="20" t="s">
        <v>11</v>
      </c>
    </row>
    <row r="46" spans="1:11" ht="47.25" x14ac:dyDescent="0.25">
      <c r="A46" s="1" t="str">
        <f t="shared" si="0"/>
        <v>Земельный участок площадью 516+/-7,95 кв.м., Категория земель: Земли населенных пунктов.Виды разрешенного использования:Под жилую застройку Индивидуальную. Адрес: Кемеровская область, г. Белово, ул. Гайдара, д.37. Кадастровый номер 42:21:0110040:15</v>
      </c>
      <c r="B46" s="16">
        <f>IF(D46="-","-",MAX($B$6:B45)+1)</f>
        <v>26</v>
      </c>
      <c r="C46" s="18" t="s">
        <v>76</v>
      </c>
      <c r="D46" s="18" t="s">
        <v>79</v>
      </c>
      <c r="E46" s="18" t="s">
        <v>80</v>
      </c>
      <c r="F46" s="17" t="str">
        <f>IF(G46="-","-",IF(E46="-",MAX(F$8:$F44)+1,"-"))</f>
        <v>-</v>
      </c>
      <c r="G46" s="18" t="s">
        <v>11</v>
      </c>
      <c r="H46" s="19">
        <v>233000</v>
      </c>
      <c r="I46" s="19">
        <v>233000</v>
      </c>
      <c r="J46" s="19" t="s">
        <v>11</v>
      </c>
      <c r="K46" s="20" t="s">
        <v>11</v>
      </c>
    </row>
    <row r="47" spans="1:11" ht="63" x14ac:dyDescent="0.25">
      <c r="A47" s="1" t="str">
        <f t="shared" si="0"/>
        <v>-. -</v>
      </c>
      <c r="B47" s="21" t="str">
        <f>IF(D47="-","-",MAX($B$6:B46)+1)</f>
        <v>-</v>
      </c>
      <c r="C47" s="23" t="s">
        <v>76</v>
      </c>
      <c r="D47" s="23" t="s">
        <v>11</v>
      </c>
      <c r="E47" s="23" t="s">
        <v>11</v>
      </c>
      <c r="F47" s="22">
        <f t="shared" si="1"/>
        <v>13</v>
      </c>
      <c r="G47" s="23" t="s">
        <v>81</v>
      </c>
      <c r="H47" s="24">
        <v>1681000</v>
      </c>
      <c r="I47" s="24">
        <v>1681000</v>
      </c>
      <c r="J47" s="24" t="s">
        <v>11</v>
      </c>
      <c r="K47" s="25" t="s">
        <v>82</v>
      </c>
    </row>
    <row r="48" spans="1:11" ht="47.25" x14ac:dyDescent="0.25">
      <c r="A48" s="1" t="str">
        <f t="shared" si="0"/>
        <v>Жилой дом площадью 81,4 кв.м. Адрес: Краснодарский край, Славянский район, г. Славянск-на-Кубани, ул. Отдельская, д. 135. Кадастровый номер 23:48:0301022:74.</v>
      </c>
      <c r="B48" s="16">
        <f>IF(D48="-","-",MAX($B$6:B47)+1)</f>
        <v>27</v>
      </c>
      <c r="C48" s="18" t="s">
        <v>83</v>
      </c>
      <c r="D48" s="18" t="s">
        <v>84</v>
      </c>
      <c r="E48" s="18" t="s">
        <v>85</v>
      </c>
      <c r="F48" s="17" t="str">
        <f>IF(G48="-","-",IF(E48="-",MAX(F$8:$F47)+1,"-"))</f>
        <v>-</v>
      </c>
      <c r="G48" s="18" t="s">
        <v>11</v>
      </c>
      <c r="H48" s="19">
        <v>3264440.0508402768</v>
      </c>
      <c r="I48" s="19" t="s">
        <v>11</v>
      </c>
      <c r="J48" s="19" t="s">
        <v>11</v>
      </c>
      <c r="K48" s="20" t="s">
        <v>11</v>
      </c>
    </row>
    <row r="49" spans="1:11" ht="47.25" x14ac:dyDescent="0.25">
      <c r="A49" s="1" t="str">
        <f t="shared" si="0"/>
        <v>Жилой дом площадью 85,8 кв.м. Адрес: Краснодарский край, Славянский район, г. Славянск-на-Кубани, ул. Отдельская, д. 135. Кадастровый номер 23:48:0301022:75.</v>
      </c>
      <c r="B49" s="16">
        <f>IF(D49="-","-",MAX($B$6:B48)+1)</f>
        <v>28</v>
      </c>
      <c r="C49" s="18" t="s">
        <v>83</v>
      </c>
      <c r="D49" s="18" t="s">
        <v>86</v>
      </c>
      <c r="E49" s="18" t="s">
        <v>87</v>
      </c>
      <c r="F49" s="17" t="str">
        <f>IF(G49="-","-",IF(E49="-",MAX(F$8:$F47)+1,"-"))</f>
        <v>-</v>
      </c>
      <c r="G49" s="18" t="s">
        <v>11</v>
      </c>
      <c r="H49" s="19">
        <v>3398065.2450218895</v>
      </c>
      <c r="I49" s="19" t="s">
        <v>11</v>
      </c>
      <c r="J49" s="19" t="s">
        <v>11</v>
      </c>
      <c r="K49" s="20" t="s">
        <v>11</v>
      </c>
    </row>
    <row r="50" spans="1:11" ht="47.25" x14ac:dyDescent="0.25">
      <c r="A50" s="1" t="str">
        <f t="shared" si="0"/>
        <v>Земельный участок площадью 640 +/- 9 кв.м. Категория земель: земли населенных пунктов, для индивидуального жилищного строительства. Адрес: Краснодарский край, Славянский район, г. Славянск-на-Кубани, ул. Отдельская, участок 135. Кадастровый номер 23:48:03</v>
      </c>
      <c r="B50" s="16">
        <f>IF(D50="-","-",MAX($B$6:B49)+1)</f>
        <v>29</v>
      </c>
      <c r="C50" s="18" t="s">
        <v>83</v>
      </c>
      <c r="D50" s="18" t="s">
        <v>88</v>
      </c>
      <c r="E50" s="18" t="s">
        <v>89</v>
      </c>
      <c r="F50" s="17" t="str">
        <f t="shared" ref="F50:F93" si="2">IF(G50="-","-",IF(E50="-",MAX(F$8:$F48)+1,"-"))</f>
        <v>-</v>
      </c>
      <c r="G50" s="18" t="s">
        <v>11</v>
      </c>
      <c r="H50" s="19">
        <v>1637494.7041378336</v>
      </c>
      <c r="I50" s="19" t="s">
        <v>11</v>
      </c>
      <c r="J50" s="19" t="s">
        <v>11</v>
      </c>
      <c r="K50" s="20" t="s">
        <v>11</v>
      </c>
    </row>
    <row r="51" spans="1:11" ht="47.25" x14ac:dyDescent="0.25">
      <c r="A51" s="1" t="str">
        <f t="shared" si="0"/>
        <v>-. -</v>
      </c>
      <c r="B51" s="21" t="str">
        <f>IF(D51="-","-",MAX($B$6:B50)+1)</f>
        <v>-</v>
      </c>
      <c r="C51" s="23" t="s">
        <v>83</v>
      </c>
      <c r="D51" s="23" t="s">
        <v>11</v>
      </c>
      <c r="E51" s="23" t="s">
        <v>11</v>
      </c>
      <c r="F51" s="22">
        <f t="shared" si="2"/>
        <v>14</v>
      </c>
      <c r="G51" s="23" t="s">
        <v>90</v>
      </c>
      <c r="H51" s="24">
        <v>8300000</v>
      </c>
      <c r="I51" s="24" t="s">
        <v>11</v>
      </c>
      <c r="J51" s="24" t="s">
        <v>11</v>
      </c>
      <c r="K51" s="25" t="s">
        <v>6</v>
      </c>
    </row>
    <row r="52" spans="1:11" ht="47.25" x14ac:dyDescent="0.25">
      <c r="A52" s="1" t="str">
        <f t="shared" si="0"/>
        <v>Квартира площадью 33,3 кв.м. (право требования). Адрес: г. Красноярск, Советский район, 6 мкрн. жилого района "Солнечный", д. 2, кв. 161. Кадастровый номер отсутствует.</v>
      </c>
      <c r="B52" s="16">
        <f>IF(D52="-","-",MAX($B$6:B51)+1)</f>
        <v>30</v>
      </c>
      <c r="C52" s="18" t="s">
        <v>91</v>
      </c>
      <c r="D52" s="18" t="s">
        <v>92</v>
      </c>
      <c r="E52" s="18" t="s">
        <v>93</v>
      </c>
      <c r="F52" s="17" t="str">
        <f t="shared" si="2"/>
        <v>-</v>
      </c>
      <c r="G52" s="18" t="s">
        <v>11</v>
      </c>
      <c r="H52" s="19">
        <v>1520245</v>
      </c>
      <c r="I52" s="19" t="s">
        <v>11</v>
      </c>
      <c r="J52" s="19" t="s">
        <v>11</v>
      </c>
      <c r="K52" s="20" t="s">
        <v>11</v>
      </c>
    </row>
    <row r="53" spans="1:11" ht="47.25" x14ac:dyDescent="0.25">
      <c r="A53" s="1" t="str">
        <f t="shared" si="0"/>
        <v>-. -</v>
      </c>
      <c r="B53" s="21" t="str">
        <f>IF(D53="-","-",MAX($B$6:B52)+1)</f>
        <v>-</v>
      </c>
      <c r="C53" s="23" t="s">
        <v>91</v>
      </c>
      <c r="D53" s="23" t="s">
        <v>11</v>
      </c>
      <c r="E53" s="23" t="s">
        <v>11</v>
      </c>
      <c r="F53" s="22">
        <f t="shared" si="2"/>
        <v>15</v>
      </c>
      <c r="G53" s="23" t="s">
        <v>94</v>
      </c>
      <c r="H53" s="24">
        <v>1520245</v>
      </c>
      <c r="I53" s="24" t="s">
        <v>11</v>
      </c>
      <c r="J53" s="24" t="s">
        <v>11</v>
      </c>
      <c r="K53" s="25" t="s">
        <v>6</v>
      </c>
    </row>
    <row r="54" spans="1:11" ht="47.25" x14ac:dyDescent="0.25">
      <c r="A54" s="1" t="str">
        <f t="shared" si="0"/>
        <v>Жилой дом площадью 456 кв.м. Адрес: г. Красноярск, "Сад №1" треста "Красноярскалюминьстрой", проспект Металлургов 2Д, д. 204. Кадастровый номер 24:50:0400072:730.</v>
      </c>
      <c r="B54" s="16">
        <f>IF(D54="-","-",MAX($B$6:B53)+1)</f>
        <v>31</v>
      </c>
      <c r="C54" s="18" t="s">
        <v>91</v>
      </c>
      <c r="D54" s="18" t="s">
        <v>95</v>
      </c>
      <c r="E54" s="18" t="s">
        <v>96</v>
      </c>
      <c r="F54" s="17" t="str">
        <f t="shared" si="2"/>
        <v>-</v>
      </c>
      <c r="G54" s="18" t="s">
        <v>11</v>
      </c>
      <c r="H54" s="19">
        <v>3824000</v>
      </c>
      <c r="I54" s="19" t="s">
        <v>11</v>
      </c>
      <c r="J54" s="19" t="s">
        <v>11</v>
      </c>
      <c r="K54" s="20" t="s">
        <v>11</v>
      </c>
    </row>
    <row r="55" spans="1:11" ht="47.25" x14ac:dyDescent="0.25">
      <c r="A55" s="1" t="str">
        <f t="shared" si="0"/>
        <v>Земельный участок площадью 1050 +/- 11 кв.м. Категория земель: земли населенных пунктов, для ведения садоводства. Адрес: г. Красноярск, "Сад №1" треста "Красноярскалюминьстрой", проспект Металлургов 2Д, участок 204. Кадастровый номер 24:50:0400072:561.</v>
      </c>
      <c r="B55" s="16">
        <f>IF(D55="-","-",MAX($B$6:B54)+1)</f>
        <v>32</v>
      </c>
      <c r="C55" s="18" t="s">
        <v>91</v>
      </c>
      <c r="D55" s="18" t="s">
        <v>97</v>
      </c>
      <c r="E55" s="18" t="s">
        <v>98</v>
      </c>
      <c r="F55" s="17" t="str">
        <f t="shared" si="2"/>
        <v>-</v>
      </c>
      <c r="G55" s="18" t="s">
        <v>11</v>
      </c>
      <c r="H55" s="19">
        <v>586000</v>
      </c>
      <c r="I55" s="19" t="s">
        <v>11</v>
      </c>
      <c r="J55" s="19" t="s">
        <v>11</v>
      </c>
      <c r="K55" s="20" t="s">
        <v>11</v>
      </c>
    </row>
    <row r="56" spans="1:11" ht="47.25" x14ac:dyDescent="0.25">
      <c r="A56" s="1" t="str">
        <f t="shared" si="0"/>
        <v>-. -</v>
      </c>
      <c r="B56" s="21" t="str">
        <f>IF(D56="-","-",MAX($B$6:B55)+1)</f>
        <v>-</v>
      </c>
      <c r="C56" s="23" t="s">
        <v>91</v>
      </c>
      <c r="D56" s="23" t="s">
        <v>11</v>
      </c>
      <c r="E56" s="23" t="s">
        <v>11</v>
      </c>
      <c r="F56" s="22">
        <f t="shared" si="2"/>
        <v>16</v>
      </c>
      <c r="G56" s="23" t="s">
        <v>99</v>
      </c>
      <c r="H56" s="24">
        <v>4410000</v>
      </c>
      <c r="I56" s="24" t="s">
        <v>11</v>
      </c>
      <c r="J56" s="24" t="s">
        <v>11</v>
      </c>
      <c r="K56" s="25" t="s">
        <v>6</v>
      </c>
    </row>
    <row r="57" spans="1:11" ht="31.5" x14ac:dyDescent="0.25">
      <c r="A57" s="1" t="str">
        <f t="shared" ref="A57:A91" si="3">IF(D57=0,G57,LEFT(CONCATENATE(IF(RIGHT(D57,1)=".",LEFT(D57,LEN(D57)-1),D57),". ",E57),255))</f>
        <v>Квартира площадью 38,5 кв.м. Адрес: г. Красноярск, ул. Судостроительная, д. 27ж, кв. 168. Кадастровый номер 24:50:0700142:5406.</v>
      </c>
      <c r="B57" s="16">
        <f>IF(D57="-","-",MAX($B$6:B56)+1)</f>
        <v>33</v>
      </c>
      <c r="C57" s="18" t="s">
        <v>91</v>
      </c>
      <c r="D57" s="18" t="s">
        <v>100</v>
      </c>
      <c r="E57" s="18" t="s">
        <v>101</v>
      </c>
      <c r="F57" s="17" t="str">
        <f t="shared" si="2"/>
        <v>-</v>
      </c>
      <c r="G57" s="18" t="s">
        <v>11</v>
      </c>
      <c r="H57" s="19">
        <v>4219000</v>
      </c>
      <c r="I57" s="19">
        <v>4219000</v>
      </c>
      <c r="J57" s="19" t="s">
        <v>11</v>
      </c>
      <c r="K57" s="20" t="s">
        <v>11</v>
      </c>
    </row>
    <row r="58" spans="1:11" ht="63" x14ac:dyDescent="0.25">
      <c r="A58" s="1" t="str">
        <f t="shared" si="3"/>
        <v>-. -</v>
      </c>
      <c r="B58" s="21" t="str">
        <f>IF(D58="-","-",MAX($B$6:B57)+1)</f>
        <v>-</v>
      </c>
      <c r="C58" s="23" t="s">
        <v>91</v>
      </c>
      <c r="D58" s="23" t="s">
        <v>11</v>
      </c>
      <c r="E58" s="23" t="s">
        <v>11</v>
      </c>
      <c r="F58" s="22">
        <f t="shared" si="2"/>
        <v>17</v>
      </c>
      <c r="G58" s="26" t="s">
        <v>102</v>
      </c>
      <c r="H58" s="27">
        <v>4219000</v>
      </c>
      <c r="I58" s="27">
        <v>4219000</v>
      </c>
      <c r="J58" s="27" t="s">
        <v>11</v>
      </c>
      <c r="K58" s="28" t="s">
        <v>82</v>
      </c>
    </row>
    <row r="59" spans="1:11" ht="31.5" x14ac:dyDescent="0.25">
      <c r="A59" s="1" t="str">
        <f t="shared" si="3"/>
        <v>Жилой дом площадью 200 кв.м. Адрес: Красноярский край, г. Красноярск, СТ "Березка-2", д. 76, стр. 1. Кадастровый номер 24:50:0100518:326.</v>
      </c>
      <c r="B59" s="16">
        <f>IF(D59="-","-",MAX($B$6:B58)+1)</f>
        <v>34</v>
      </c>
      <c r="C59" s="18" t="s">
        <v>91</v>
      </c>
      <c r="D59" s="18" t="s">
        <v>103</v>
      </c>
      <c r="E59" s="18" t="s">
        <v>104</v>
      </c>
      <c r="F59" s="17" t="str">
        <f t="shared" si="2"/>
        <v>-</v>
      </c>
      <c r="G59" s="18" t="s">
        <v>11</v>
      </c>
      <c r="H59" s="19">
        <v>11748150.583593622</v>
      </c>
      <c r="I59" s="19" t="s">
        <v>11</v>
      </c>
      <c r="J59" s="19" t="s">
        <v>11</v>
      </c>
      <c r="K59" s="20" t="s">
        <v>11</v>
      </c>
    </row>
    <row r="60" spans="1:11" ht="47.25" x14ac:dyDescent="0.25">
      <c r="A60" s="1" t="str">
        <f t="shared" si="3"/>
        <v>Земельный участок площадью 639 +/- 9 кв.м. Категория земель: земли населенных пунктов, для ведения садоводства. Адрес: Красноярский край, г. Красноярск, СТ "Березка-2", участок 76. Кадастровый номер 24:50:0100518:51.</v>
      </c>
      <c r="B60" s="16">
        <f>IF(D60="-","-",MAX($B$6:B59)+1)</f>
        <v>35</v>
      </c>
      <c r="C60" s="18" t="s">
        <v>91</v>
      </c>
      <c r="D60" s="18" t="s">
        <v>105</v>
      </c>
      <c r="E60" s="18" t="s">
        <v>106</v>
      </c>
      <c r="F60" s="17" t="str">
        <f t="shared" si="2"/>
        <v>-</v>
      </c>
      <c r="G60" s="18" t="s">
        <v>11</v>
      </c>
      <c r="H60" s="19">
        <v>4251849.4164063791</v>
      </c>
      <c r="I60" s="19" t="s">
        <v>11</v>
      </c>
      <c r="J60" s="19" t="s">
        <v>11</v>
      </c>
      <c r="K60" s="20" t="s">
        <v>11</v>
      </c>
    </row>
    <row r="61" spans="1:11" ht="31.5" x14ac:dyDescent="0.25">
      <c r="A61" s="1" t="str">
        <f t="shared" si="3"/>
        <v>-. -</v>
      </c>
      <c r="B61" s="21" t="str">
        <f>IF(D61="-","-",MAX($B$6:B60)+1)</f>
        <v>-</v>
      </c>
      <c r="C61" s="23" t="s">
        <v>91</v>
      </c>
      <c r="D61" s="23" t="s">
        <v>11</v>
      </c>
      <c r="E61" s="23" t="s">
        <v>11</v>
      </c>
      <c r="F61" s="22">
        <f t="shared" si="2"/>
        <v>18</v>
      </c>
      <c r="G61" s="23" t="s">
        <v>107</v>
      </c>
      <c r="H61" s="24">
        <v>16000000</v>
      </c>
      <c r="I61" s="24" t="s">
        <v>11</v>
      </c>
      <c r="J61" s="24" t="s">
        <v>11</v>
      </c>
      <c r="K61" s="25" t="s">
        <v>6</v>
      </c>
    </row>
    <row r="62" spans="1:11" ht="47.25" x14ac:dyDescent="0.25">
      <c r="A62" s="1" t="str">
        <f t="shared" si="3"/>
        <v>Земельный участок площадью 775 +/- 10 кв.м. Категория земель: земли населенных пунктов, для размещения нежилого здания. Адрес: Красноярский край, Уярский район, г. Уяр, ул. Тимирязева, участок 6-1/1. Кадастровый номер 24:40:0250215:176.</v>
      </c>
      <c r="B62" s="16">
        <f>IF(D62="-","-",MAX($B$6:B61)+1)</f>
        <v>36</v>
      </c>
      <c r="C62" s="18" t="s">
        <v>91</v>
      </c>
      <c r="D62" s="18" t="s">
        <v>108</v>
      </c>
      <c r="E62" s="18" t="s">
        <v>109</v>
      </c>
      <c r="F62" s="17" t="str">
        <f t="shared" si="2"/>
        <v>-</v>
      </c>
      <c r="G62" s="18" t="s">
        <v>11</v>
      </c>
      <c r="H62" s="19">
        <v>349818</v>
      </c>
      <c r="I62" s="19" t="s">
        <v>11</v>
      </c>
      <c r="J62" s="19" t="s">
        <v>11</v>
      </c>
      <c r="K62" s="20" t="s">
        <v>11</v>
      </c>
    </row>
    <row r="63" spans="1:11" ht="31.5" x14ac:dyDescent="0.25">
      <c r="A63" s="1" t="str">
        <f t="shared" si="3"/>
        <v>Нежилое здание (столовая) площадью 216,4 кв.м. Адрес: Красноярский край, Уярский район, г. Уяр, ул. Тимирязева, д. 6-1/1. Кадастровый номер 24:40:0250215:315.</v>
      </c>
      <c r="B63" s="16">
        <f>IF(D63="-","-",MAX($B$6:B62)+1)</f>
        <v>37</v>
      </c>
      <c r="C63" s="18" t="s">
        <v>91</v>
      </c>
      <c r="D63" s="18" t="s">
        <v>110</v>
      </c>
      <c r="E63" s="18" t="s">
        <v>111</v>
      </c>
      <c r="F63" s="17" t="str">
        <f t="shared" si="2"/>
        <v>-</v>
      </c>
      <c r="G63" s="18" t="s">
        <v>11</v>
      </c>
      <c r="H63" s="19">
        <v>1484222</v>
      </c>
      <c r="I63" s="19" t="s">
        <v>11</v>
      </c>
      <c r="J63" s="19" t="s">
        <v>11</v>
      </c>
      <c r="K63" s="20" t="s">
        <v>11</v>
      </c>
    </row>
    <row r="64" spans="1:11" ht="31.5" x14ac:dyDescent="0.25">
      <c r="A64" s="1" t="str">
        <f t="shared" si="3"/>
        <v>-. -</v>
      </c>
      <c r="B64" s="21" t="str">
        <f>IF(D64="-","-",MAX($B$6:B63)+1)</f>
        <v>-</v>
      </c>
      <c r="C64" s="23" t="s">
        <v>91</v>
      </c>
      <c r="D64" s="23" t="s">
        <v>11</v>
      </c>
      <c r="E64" s="23" t="s">
        <v>11</v>
      </c>
      <c r="F64" s="22">
        <f t="shared" si="2"/>
        <v>19</v>
      </c>
      <c r="G64" s="23" t="s">
        <v>112</v>
      </c>
      <c r="H64" s="24">
        <v>1834040</v>
      </c>
      <c r="I64" s="24" t="s">
        <v>11</v>
      </c>
      <c r="J64" s="24" t="s">
        <v>11</v>
      </c>
      <c r="K64" s="25" t="s">
        <v>6</v>
      </c>
    </row>
    <row r="65" spans="1:11" ht="31.5" x14ac:dyDescent="0.25">
      <c r="A65" s="1" t="str">
        <f t="shared" si="3"/>
        <v>Жилой дом площадью 487,9 кв.м. Адрес: Владимирская область, г. Муром, ул. Зарубина, д. 27. Кадастровый номер 33:26:010202:220.</v>
      </c>
      <c r="B65" s="16">
        <f>IF(D65="-","-",MAX($B$6:B64)+1)</f>
        <v>38</v>
      </c>
      <c r="C65" s="18" t="s">
        <v>113</v>
      </c>
      <c r="D65" s="18" t="s">
        <v>114</v>
      </c>
      <c r="E65" s="18" t="s">
        <v>115</v>
      </c>
      <c r="F65" s="17" t="str">
        <f>IF(G65="-","-",IF(E65="-",MAX(F$8:$F64)+1,"-"))</f>
        <v>-</v>
      </c>
      <c r="G65" s="18" t="s">
        <v>11</v>
      </c>
      <c r="H65" s="19">
        <v>8204000</v>
      </c>
      <c r="I65" s="19" t="s">
        <v>11</v>
      </c>
      <c r="J65" s="19" t="s">
        <v>11</v>
      </c>
      <c r="K65" s="20" t="s">
        <v>11</v>
      </c>
    </row>
    <row r="66" spans="1:11" ht="31.5" x14ac:dyDescent="0.25">
      <c r="A66" s="1" t="str">
        <f t="shared" si="3"/>
        <v>Земельный участок площадью 1718 +/- 14 кв.м. Категория земель: земли населенных пунктов. Адрес: Владимирская область, г. Муром, ул. Зарубина, участок 27. Кадастровый номер 33:26:010202:11.</v>
      </c>
      <c r="B66" s="16">
        <f>IF(D66="-","-",MAX($B$6:B65)+1)</f>
        <v>39</v>
      </c>
      <c r="C66" s="18" t="s">
        <v>113</v>
      </c>
      <c r="D66" s="18" t="s">
        <v>116</v>
      </c>
      <c r="E66" s="18" t="s">
        <v>117</v>
      </c>
      <c r="F66" s="17" t="str">
        <f>IF(G66="-","-",IF(E66="-",MAX(F$8:$F64)+1,"-"))</f>
        <v>-</v>
      </c>
      <c r="G66" s="18" t="s">
        <v>11</v>
      </c>
      <c r="H66" s="19">
        <v>1311000</v>
      </c>
      <c r="I66" s="19" t="s">
        <v>11</v>
      </c>
      <c r="J66" s="19" t="s">
        <v>11</v>
      </c>
      <c r="K66" s="20" t="s">
        <v>11</v>
      </c>
    </row>
    <row r="67" spans="1:11" ht="31.5" x14ac:dyDescent="0.25">
      <c r="A67" s="1" t="str">
        <f t="shared" si="3"/>
        <v>-. -</v>
      </c>
      <c r="B67" s="21" t="str">
        <f>IF(D67="-","-",MAX($B$6:B66)+1)</f>
        <v>-</v>
      </c>
      <c r="C67" s="23" t="s">
        <v>113</v>
      </c>
      <c r="D67" s="23" t="s">
        <v>11</v>
      </c>
      <c r="E67" s="23" t="s">
        <v>11</v>
      </c>
      <c r="F67" s="22">
        <f t="shared" si="2"/>
        <v>20</v>
      </c>
      <c r="G67" s="23" t="s">
        <v>118</v>
      </c>
      <c r="H67" s="24">
        <v>9515000</v>
      </c>
      <c r="I67" s="24" t="s">
        <v>11</v>
      </c>
      <c r="J67" s="24" t="s">
        <v>11</v>
      </c>
      <c r="K67" s="25" t="s">
        <v>6</v>
      </c>
    </row>
    <row r="68" spans="1:11" ht="47.25" x14ac:dyDescent="0.25">
      <c r="A68" s="1" t="str">
        <f t="shared" si="3"/>
        <v>Жилой дом площадью 114,9 кв.м. Адрес: Ростовская область, Азовский район, пос. Новомирский, ул. Солнечная, д. 6. Кадастровый номер 61:01:0050801:1052.</v>
      </c>
      <c r="B68" s="16">
        <f>IF(D68="-","-",MAX($B$6:B67)+1)</f>
        <v>40</v>
      </c>
      <c r="C68" s="18" t="s">
        <v>119</v>
      </c>
      <c r="D68" s="18" t="s">
        <v>120</v>
      </c>
      <c r="E68" s="18" t="s">
        <v>121</v>
      </c>
      <c r="F68" s="17" t="str">
        <f>IF(G68="-","-",IF(E68="-",MAX(F$8:$F67)+1,"-"))</f>
        <v>-</v>
      </c>
      <c r="G68" s="18" t="s">
        <v>11</v>
      </c>
      <c r="H68" s="19">
        <v>1419000</v>
      </c>
      <c r="I68" s="19" t="s">
        <v>11</v>
      </c>
      <c r="J68" s="19" t="s">
        <v>11</v>
      </c>
      <c r="K68" s="20" t="s">
        <v>11</v>
      </c>
    </row>
    <row r="69" spans="1:11" ht="47.25" x14ac:dyDescent="0.25">
      <c r="A69" s="1" t="str">
        <f t="shared" si="3"/>
        <v>Земельный участок площадью 2000 +/- 31 кв.м. Категория земель: земли населенных пунктов, для личного подсобного хозяйства. Адрес: Ростовская область, Азовский район, пос. Новомирский, ул. Солнечная, участок 6. Кадастровый номер 61:01:0050801:364.</v>
      </c>
      <c r="B69" s="16">
        <f>IF(D69="-","-",MAX($B$6:B68)+1)</f>
        <v>41</v>
      </c>
      <c r="C69" s="18" t="s">
        <v>119</v>
      </c>
      <c r="D69" s="18" t="s">
        <v>122</v>
      </c>
      <c r="E69" s="18" t="s">
        <v>123</v>
      </c>
      <c r="F69" s="17" t="str">
        <f>IF(G69="-","-",IF(E69="-",MAX(F$8:$F67)+1,"-"))</f>
        <v>-</v>
      </c>
      <c r="G69" s="18" t="s">
        <v>11</v>
      </c>
      <c r="H69" s="19">
        <v>206000</v>
      </c>
      <c r="I69" s="19" t="s">
        <v>11</v>
      </c>
      <c r="J69" s="19" t="s">
        <v>11</v>
      </c>
      <c r="K69" s="20" t="s">
        <v>11</v>
      </c>
    </row>
    <row r="70" spans="1:11" ht="31.5" x14ac:dyDescent="0.25">
      <c r="A70" s="1" t="str">
        <f t="shared" si="3"/>
        <v>-. -</v>
      </c>
      <c r="B70" s="21" t="str">
        <f>IF(D70="-","-",MAX($B$6:B69)+1)</f>
        <v>-</v>
      </c>
      <c r="C70" s="23" t="s">
        <v>119</v>
      </c>
      <c r="D70" s="23" t="s">
        <v>11</v>
      </c>
      <c r="E70" s="23" t="s">
        <v>11</v>
      </c>
      <c r="F70" s="22">
        <f t="shared" si="2"/>
        <v>21</v>
      </c>
      <c r="G70" s="23" t="s">
        <v>124</v>
      </c>
      <c r="H70" s="24">
        <v>1625000</v>
      </c>
      <c r="I70" s="24" t="s">
        <v>11</v>
      </c>
      <c r="J70" s="24" t="s">
        <v>11</v>
      </c>
      <c r="K70" s="25" t="s">
        <v>6</v>
      </c>
    </row>
    <row r="71" spans="1:11" ht="31.5" x14ac:dyDescent="0.25">
      <c r="A71" s="1" t="str">
        <f t="shared" si="3"/>
        <v>Квартира площадью 42,85 кв.м. (право требования). Адрес: Ленинградская область, Всеволожский район, деревня Скотное II. Кадастровый номер отсутствует.</v>
      </c>
      <c r="B71" s="16">
        <f>IF(D71="-","-",MAX($B$6:B70)+1)</f>
        <v>42</v>
      </c>
      <c r="C71" s="18" t="s">
        <v>125</v>
      </c>
      <c r="D71" s="18" t="s">
        <v>126</v>
      </c>
      <c r="E71" s="18" t="s">
        <v>127</v>
      </c>
      <c r="F71" s="17" t="str">
        <f t="shared" si="2"/>
        <v>-</v>
      </c>
      <c r="G71" s="18" t="s">
        <v>11</v>
      </c>
      <c r="H71" s="19">
        <v>3252000</v>
      </c>
      <c r="I71" s="19" t="s">
        <v>11</v>
      </c>
      <c r="J71" s="19" t="s">
        <v>11</v>
      </c>
      <c r="K71" s="20" t="s">
        <v>11</v>
      </c>
    </row>
    <row r="72" spans="1:11" ht="31.5" x14ac:dyDescent="0.25">
      <c r="A72" s="1" t="str">
        <f t="shared" si="3"/>
        <v>-. -</v>
      </c>
      <c r="B72" s="21" t="str">
        <f>IF(D72="-","-",MAX($B$6:B71)+1)</f>
        <v>-</v>
      </c>
      <c r="C72" s="23" t="s">
        <v>125</v>
      </c>
      <c r="D72" s="23" t="s">
        <v>11</v>
      </c>
      <c r="E72" s="23" t="s">
        <v>11</v>
      </c>
      <c r="F72" s="22">
        <f t="shared" si="2"/>
        <v>22</v>
      </c>
      <c r="G72" s="23" t="s">
        <v>128</v>
      </c>
      <c r="H72" s="24">
        <v>3252000</v>
      </c>
      <c r="I72" s="24" t="s">
        <v>11</v>
      </c>
      <c r="J72" s="24" t="s">
        <v>11</v>
      </c>
      <c r="K72" s="25" t="s">
        <v>6</v>
      </c>
    </row>
    <row r="73" spans="1:11" ht="47.25" x14ac:dyDescent="0.25">
      <c r="A73" s="1" t="str">
        <f t="shared" si="3"/>
        <v>Квартира площадью 53,1 кв.м. Адрес: Ленинградская область, Кингисеппский район, г. Ивангород, шоссе Кингисеппское, д. 24, кв. 29. Кадастровый номер 47:21:0000000:5431.</v>
      </c>
      <c r="B73" s="16">
        <f>IF(D73="-","-",MAX($B$6:B72)+1)</f>
        <v>43</v>
      </c>
      <c r="C73" s="18" t="s">
        <v>125</v>
      </c>
      <c r="D73" s="18" t="s">
        <v>129</v>
      </c>
      <c r="E73" s="18" t="s">
        <v>130</v>
      </c>
      <c r="F73" s="17" t="str">
        <f t="shared" si="2"/>
        <v>-</v>
      </c>
      <c r="G73" s="18" t="s">
        <v>11</v>
      </c>
      <c r="H73" s="19">
        <v>3000000</v>
      </c>
      <c r="I73" s="19" t="s">
        <v>11</v>
      </c>
      <c r="J73" s="19" t="s">
        <v>11</v>
      </c>
      <c r="K73" s="20" t="s">
        <v>11</v>
      </c>
    </row>
    <row r="74" spans="1:11" ht="31.5" x14ac:dyDescent="0.25">
      <c r="A74" s="1" t="str">
        <f t="shared" si="3"/>
        <v>-. -</v>
      </c>
      <c r="B74" s="21" t="str">
        <f>IF(D74="-","-",MAX($B$6:B73)+1)</f>
        <v>-</v>
      </c>
      <c r="C74" s="23" t="s">
        <v>125</v>
      </c>
      <c r="D74" s="23" t="s">
        <v>11</v>
      </c>
      <c r="E74" s="23" t="s">
        <v>11</v>
      </c>
      <c r="F74" s="22">
        <f t="shared" si="2"/>
        <v>23</v>
      </c>
      <c r="G74" s="23" t="s">
        <v>131</v>
      </c>
      <c r="H74" s="24">
        <v>3000000</v>
      </c>
      <c r="I74" s="24" t="s">
        <v>11</v>
      </c>
      <c r="J74" s="24" t="s">
        <v>11</v>
      </c>
      <c r="K74" s="25" t="s">
        <v>6</v>
      </c>
    </row>
    <row r="75" spans="1:11" ht="47.25" x14ac:dyDescent="0.25">
      <c r="A75" s="1" t="str">
        <f t="shared" si="3"/>
        <v>Квартира площадью 61,7 кв.м. Адрес: Ленинградская область, г. Сосновый Бор, ул. Сибирская, д. 6, кв. 89. Кадастровый номер 47:15:0000000:24432.</v>
      </c>
      <c r="B75" s="16">
        <f>IF(D75="-","-",MAX($B$6:B74)+1)</f>
        <v>44</v>
      </c>
      <c r="C75" s="18" t="s">
        <v>125</v>
      </c>
      <c r="D75" s="18" t="s">
        <v>132</v>
      </c>
      <c r="E75" s="18" t="s">
        <v>133</v>
      </c>
      <c r="F75" s="17" t="str">
        <f t="shared" si="2"/>
        <v>-</v>
      </c>
      <c r="G75" s="18" t="s">
        <v>11</v>
      </c>
      <c r="H75" s="19">
        <v>5872000</v>
      </c>
      <c r="I75" s="19" t="s">
        <v>11</v>
      </c>
      <c r="J75" s="19" t="s">
        <v>11</v>
      </c>
      <c r="K75" s="20" t="s">
        <v>11</v>
      </c>
    </row>
    <row r="76" spans="1:11" ht="31.5" x14ac:dyDescent="0.25">
      <c r="A76" s="1" t="str">
        <f t="shared" si="3"/>
        <v>-. -</v>
      </c>
      <c r="B76" s="21" t="str">
        <f>IF(D76="-","-",MAX($B$6:B75)+1)</f>
        <v>-</v>
      </c>
      <c r="C76" s="23" t="s">
        <v>125</v>
      </c>
      <c r="D76" s="23" t="s">
        <v>11</v>
      </c>
      <c r="E76" s="23" t="s">
        <v>11</v>
      </c>
      <c r="F76" s="22">
        <f t="shared" si="2"/>
        <v>24</v>
      </c>
      <c r="G76" s="23" t="s">
        <v>134</v>
      </c>
      <c r="H76" s="24">
        <v>5872000</v>
      </c>
      <c r="I76" s="24" t="s">
        <v>11</v>
      </c>
      <c r="J76" s="24" t="s">
        <v>11</v>
      </c>
      <c r="K76" s="25" t="s">
        <v>6</v>
      </c>
    </row>
    <row r="77" spans="1:11" ht="31.5" x14ac:dyDescent="0.25">
      <c r="A77" s="1" t="str">
        <f t="shared" si="3"/>
        <v>Жилой дом площадью 210 кв.м. Адрес: Свердловская область, г. Екатеринбург, СНТ "Яблочко", д. 42. Кадастровый номер 66:41:0108006:85.</v>
      </c>
      <c r="B77" s="16">
        <f>IF(D77="-","-",MAX($B$6:B76)+1)</f>
        <v>45</v>
      </c>
      <c r="C77" s="18" t="s">
        <v>135</v>
      </c>
      <c r="D77" s="18" t="s">
        <v>136</v>
      </c>
      <c r="E77" s="18" t="s">
        <v>137</v>
      </c>
      <c r="F77" s="17" t="str">
        <f t="shared" si="2"/>
        <v>-</v>
      </c>
      <c r="G77" s="18" t="s">
        <v>11</v>
      </c>
      <c r="H77" s="19" t="s">
        <v>11</v>
      </c>
      <c r="I77" s="19">
        <v>5087250</v>
      </c>
      <c r="J77" s="19">
        <v>4069800</v>
      </c>
      <c r="K77" s="20" t="s">
        <v>11</v>
      </c>
    </row>
    <row r="78" spans="1:11" ht="31.5" x14ac:dyDescent="0.25">
      <c r="A78" s="1" t="str">
        <f t="shared" si="3"/>
        <v>Земельный участок площадью 576 +/- 17 кв.м. Категория земель: земли населенных пунктов, садоводство. Адрес: Свердловская область, г. Екатеринбург, СНТ "Яблочко", участок 42. Кадастровый номер 66:41:0108006:51.</v>
      </c>
      <c r="B78" s="16">
        <f>IF(D78="-","-",MAX($B$6:B77)+1)</f>
        <v>46</v>
      </c>
      <c r="C78" s="18" t="s">
        <v>135</v>
      </c>
      <c r="D78" s="18" t="s">
        <v>138</v>
      </c>
      <c r="E78" s="18" t="s">
        <v>139</v>
      </c>
      <c r="F78" s="17" t="str">
        <f t="shared" si="2"/>
        <v>-</v>
      </c>
      <c r="G78" s="18" t="s">
        <v>11</v>
      </c>
      <c r="H78" s="19" t="s">
        <v>11</v>
      </c>
      <c r="I78" s="19">
        <v>384000</v>
      </c>
      <c r="J78" s="19">
        <v>307200</v>
      </c>
      <c r="K78" s="20" t="s">
        <v>11</v>
      </c>
    </row>
    <row r="79" spans="1:11" ht="78.75" x14ac:dyDescent="0.25">
      <c r="A79" s="1" t="str">
        <f t="shared" si="3"/>
        <v>-. -</v>
      </c>
      <c r="B79" s="21" t="str">
        <f>IF(D79="-","-",MAX($B$6:B78)+1)</f>
        <v>-</v>
      </c>
      <c r="C79" s="23" t="s">
        <v>135</v>
      </c>
      <c r="D79" s="23" t="s">
        <v>11</v>
      </c>
      <c r="E79" s="23" t="s">
        <v>11</v>
      </c>
      <c r="F79" s="22">
        <f t="shared" si="2"/>
        <v>25</v>
      </c>
      <c r="G79" s="23" t="s">
        <v>140</v>
      </c>
      <c r="H79" s="24" t="s">
        <v>11</v>
      </c>
      <c r="I79" s="24">
        <v>5471250</v>
      </c>
      <c r="J79" s="24">
        <v>4377000</v>
      </c>
      <c r="K79" s="25" t="s">
        <v>141</v>
      </c>
    </row>
    <row r="80" spans="1:11" ht="47.25" x14ac:dyDescent="0.25">
      <c r="A80" s="1" t="str">
        <f t="shared" si="3"/>
        <v>Земельный участок площадью 1500 кв.м. Категория земель: земли населенных пунктов, для ведения личного подсобного хозяйства. Адрес: Республика Ингушетия, Малгобекский район, с. Верхние Ачалуки, ул. Горная, участок 10. Кадастровый номер 06:01:1200001:78.</v>
      </c>
      <c r="B80" s="16">
        <f>IF(D80="-","-",MAX($B$6:B79)+1)</f>
        <v>47</v>
      </c>
      <c r="C80" s="18" t="s">
        <v>142</v>
      </c>
      <c r="D80" s="18" t="s">
        <v>143</v>
      </c>
      <c r="E80" s="18" t="s">
        <v>144</v>
      </c>
      <c r="F80" s="17" t="str">
        <f t="shared" si="2"/>
        <v>-</v>
      </c>
      <c r="G80" s="18" t="s">
        <v>11</v>
      </c>
      <c r="H80" s="19">
        <v>943181.24999999988</v>
      </c>
      <c r="I80" s="19" t="s">
        <v>11</v>
      </c>
      <c r="J80" s="19" t="s">
        <v>11</v>
      </c>
      <c r="K80" s="20" t="s">
        <v>11</v>
      </c>
    </row>
    <row r="81" spans="1:11" ht="47.25" x14ac:dyDescent="0.25">
      <c r="A81" s="1" t="str">
        <f t="shared" si="3"/>
        <v>Жилой дом площадью 72 кв.м. Адрес: Республика Ингушетия, Малгобекский район, с. Верхние Ачалуки, ул. Горная, д. 10. Кадастровый номер 06:01:1200002:1537.</v>
      </c>
      <c r="B81" s="16">
        <f>IF(D81="-","-",MAX($B$6:B80)+1)</f>
        <v>48</v>
      </c>
      <c r="C81" s="18" t="s">
        <v>142</v>
      </c>
      <c r="D81" s="18" t="s">
        <v>145</v>
      </c>
      <c r="E81" s="18" t="s">
        <v>146</v>
      </c>
      <c r="F81" s="17" t="str">
        <f t="shared" si="2"/>
        <v>-</v>
      </c>
      <c r="G81" s="18" t="s">
        <v>11</v>
      </c>
      <c r="H81" s="19">
        <v>1797622.7625000002</v>
      </c>
      <c r="I81" s="19" t="s">
        <v>11</v>
      </c>
      <c r="J81" s="19" t="s">
        <v>11</v>
      </c>
      <c r="K81" s="20" t="s">
        <v>11</v>
      </c>
    </row>
    <row r="82" spans="1:11" ht="47.25" x14ac:dyDescent="0.25">
      <c r="A82" s="1" t="str">
        <f t="shared" si="3"/>
        <v>Жилой дом площадью 116,3 кв.м. Адрес: Республика Ингушетия, Малгобекский район, с. Верхние Ачалуки, ул. Горная, д. 10. Кадастровый номер 06:01:1200002:1234.</v>
      </c>
      <c r="B82" s="16">
        <f>IF(D82="-","-",MAX($B$6:B81)+1)</f>
        <v>49</v>
      </c>
      <c r="C82" s="18" t="s">
        <v>142</v>
      </c>
      <c r="D82" s="18" t="s">
        <v>147</v>
      </c>
      <c r="E82" s="18" t="s">
        <v>148</v>
      </c>
      <c r="F82" s="17" t="str">
        <f t="shared" si="2"/>
        <v>-</v>
      </c>
      <c r="G82" s="18" t="s">
        <v>11</v>
      </c>
      <c r="H82" s="19">
        <v>2908195.9875000003</v>
      </c>
      <c r="I82" s="19" t="s">
        <v>11</v>
      </c>
      <c r="J82" s="19" t="s">
        <v>11</v>
      </c>
      <c r="K82" s="20" t="s">
        <v>11</v>
      </c>
    </row>
    <row r="83" spans="1:11" ht="47.25" x14ac:dyDescent="0.25">
      <c r="A83" s="1" t="str">
        <f t="shared" si="3"/>
        <v>-. -</v>
      </c>
      <c r="B83" s="21" t="str">
        <f>IF(D83="-","-",MAX($B$6:B82)+1)</f>
        <v>-</v>
      </c>
      <c r="C83" s="23" t="s">
        <v>142</v>
      </c>
      <c r="D83" s="23" t="s">
        <v>11</v>
      </c>
      <c r="E83" s="23" t="s">
        <v>11</v>
      </c>
      <c r="F83" s="22">
        <f t="shared" si="2"/>
        <v>26</v>
      </c>
      <c r="G83" s="23" t="s">
        <v>149</v>
      </c>
      <c r="H83" s="24">
        <v>5649000</v>
      </c>
      <c r="I83" s="24" t="s">
        <v>11</v>
      </c>
      <c r="J83" s="24" t="s">
        <v>11</v>
      </c>
      <c r="K83" s="25" t="s">
        <v>6</v>
      </c>
    </row>
    <row r="84" spans="1:11" ht="31.5" x14ac:dyDescent="0.25">
      <c r="A84" s="1" t="str">
        <f t="shared" si="3"/>
        <v>Жилой дом площадью 177,2 кв.м. Адрес: Тамбовская область, г. Кирсанов, ул. Полковая, д. 5. Кадастровый номер 68:24:0200050:173.</v>
      </c>
      <c r="B84" s="16">
        <f>IF(D84="-","-",MAX($B$6:B83)+1)</f>
        <v>50</v>
      </c>
      <c r="C84" s="18" t="s">
        <v>150</v>
      </c>
      <c r="D84" s="18" t="s">
        <v>151</v>
      </c>
      <c r="E84" s="18" t="s">
        <v>152</v>
      </c>
      <c r="F84" s="17" t="str">
        <f>IF(G84="-","-",IF(E84="-",MAX(F$8:$F83)+1,"-"))</f>
        <v>-</v>
      </c>
      <c r="G84" s="18" t="s">
        <v>11</v>
      </c>
      <c r="H84" s="19">
        <v>4210000</v>
      </c>
      <c r="I84" s="19" t="s">
        <v>11</v>
      </c>
      <c r="J84" s="19" t="s">
        <v>11</v>
      </c>
      <c r="K84" s="20" t="s">
        <v>11</v>
      </c>
    </row>
    <row r="85" spans="1:11" ht="31.5" x14ac:dyDescent="0.25">
      <c r="A85" s="1" t="str">
        <f t="shared" si="3"/>
        <v>Жилой дом площадью 64,9 кв.м. Адрес: Тамбовская область, г. Кирсанов, ул. Полковая, д. 5. Кадастровый номер 68:24:0200050:174.</v>
      </c>
      <c r="B85" s="16">
        <f>IF(D85="-","-",MAX($B$6:B84)+1)</f>
        <v>51</v>
      </c>
      <c r="C85" s="18" t="s">
        <v>150</v>
      </c>
      <c r="D85" s="18" t="s">
        <v>153</v>
      </c>
      <c r="E85" s="18" t="s">
        <v>154</v>
      </c>
      <c r="F85" s="17" t="str">
        <f>IF(G85="-","-",IF(E85="-",MAX(F$8:$F83)+1,"-"))</f>
        <v>-</v>
      </c>
      <c r="G85" s="18" t="s">
        <v>11</v>
      </c>
      <c r="H85" s="19">
        <v>700000</v>
      </c>
      <c r="I85" s="19" t="s">
        <v>11</v>
      </c>
      <c r="J85" s="19" t="s">
        <v>11</v>
      </c>
      <c r="K85" s="20" t="s">
        <v>11</v>
      </c>
    </row>
    <row r="86" spans="1:11" ht="31.5" x14ac:dyDescent="0.25">
      <c r="A86" s="1" t="str">
        <f t="shared" si="3"/>
        <v>Земельный участок площадью 889 +/- 10 кв.м. Адрес: Тамбовская область, г. Кирсанов, ул. Полковая, участок 5. Кадастровый номер 68:24:0200050:24.</v>
      </c>
      <c r="B86" s="16">
        <f>IF(D86="-","-",MAX($B$6:B85)+1)</f>
        <v>52</v>
      </c>
      <c r="C86" s="18" t="s">
        <v>150</v>
      </c>
      <c r="D86" s="18" t="s">
        <v>155</v>
      </c>
      <c r="E86" s="18" t="s">
        <v>156</v>
      </c>
      <c r="F86" s="17" t="str">
        <f t="shared" si="2"/>
        <v>-</v>
      </c>
      <c r="G86" s="18" t="s">
        <v>11</v>
      </c>
      <c r="H86" s="19">
        <v>220000</v>
      </c>
      <c r="I86" s="19" t="s">
        <v>11</v>
      </c>
      <c r="J86" s="19" t="s">
        <v>11</v>
      </c>
      <c r="K86" s="20" t="s">
        <v>11</v>
      </c>
    </row>
    <row r="87" spans="1:11" ht="47.25" x14ac:dyDescent="0.25">
      <c r="A87" s="1" t="str">
        <f t="shared" si="3"/>
        <v>-. -</v>
      </c>
      <c r="B87" s="21" t="str">
        <f>IF(D87="-","-",MAX($B$6:B86)+1)</f>
        <v>-</v>
      </c>
      <c r="C87" s="23" t="s">
        <v>150</v>
      </c>
      <c r="D87" s="23" t="s">
        <v>11</v>
      </c>
      <c r="E87" s="23" t="s">
        <v>11</v>
      </c>
      <c r="F87" s="22">
        <f t="shared" si="2"/>
        <v>27</v>
      </c>
      <c r="G87" s="23" t="s">
        <v>157</v>
      </c>
      <c r="H87" s="24">
        <v>5130000</v>
      </c>
      <c r="I87" s="24" t="s">
        <v>11</v>
      </c>
      <c r="J87" s="24" t="s">
        <v>11</v>
      </c>
      <c r="K87" s="25" t="s">
        <v>6</v>
      </c>
    </row>
    <row r="88" spans="1:11" ht="47.25" x14ac:dyDescent="0.25">
      <c r="A88" s="1" t="str">
        <f t="shared" si="3"/>
        <v>Жилой дом площадью 186,5 кв.м. Адрес: Республика Татарстан, Рыбно-Слободский район, с/п Шеморбашское, с. Тавларово, ул. Ленина, д. 40. Кадастровый номер 16:34:230201:277.</v>
      </c>
      <c r="B88" s="16">
        <f>IF(D88="-","-",MAX($B$6:B87)+1)</f>
        <v>53</v>
      </c>
      <c r="C88" s="18" t="s">
        <v>158</v>
      </c>
      <c r="D88" s="18" t="s">
        <v>159</v>
      </c>
      <c r="E88" s="18" t="s">
        <v>160</v>
      </c>
      <c r="F88" s="17" t="str">
        <f>IF(G88="-","-",IF(E88="-",MAX(F$8:$F87)+1,"-"))</f>
        <v>-</v>
      </c>
      <c r="G88" s="18" t="s">
        <v>11</v>
      </c>
      <c r="H88" s="19">
        <v>2992744.3735303995</v>
      </c>
      <c r="I88" s="19">
        <v>2992744.3735303995</v>
      </c>
      <c r="J88" s="19" t="s">
        <v>11</v>
      </c>
      <c r="K88" s="20" t="s">
        <v>11</v>
      </c>
    </row>
    <row r="89" spans="1:11" ht="47.25" x14ac:dyDescent="0.25">
      <c r="A89" s="1" t="str">
        <f t="shared" si="3"/>
        <v>Земельный участок площадью 2722 +/- 18 кв.м. Категория земель: земли населенных пунктов, для ведения личного подсобного хозяйства. Адрес: Республика Татарстан, Рыбно-Слободский район, с/п Шеморбашское, с. Тавларово, ул. Ленина, участок 40. Кадастровый ном</v>
      </c>
      <c r="B89" s="16">
        <f>IF(D89="-","-",MAX($B$6:B88)+1)</f>
        <v>54</v>
      </c>
      <c r="C89" s="18" t="s">
        <v>158</v>
      </c>
      <c r="D89" s="18" t="s">
        <v>161</v>
      </c>
      <c r="E89" s="18" t="s">
        <v>162</v>
      </c>
      <c r="F89" s="17" t="str">
        <f>IF(G89="-","-",IF(E89="-",MAX(F$8:$F87)+1,"-"))</f>
        <v>-</v>
      </c>
      <c r="G89" s="18" t="s">
        <v>11</v>
      </c>
      <c r="H89" s="19">
        <v>107255.62646960026</v>
      </c>
      <c r="I89" s="19">
        <v>107255.62646960026</v>
      </c>
      <c r="J89" s="19" t="s">
        <v>11</v>
      </c>
      <c r="K89" s="20" t="s">
        <v>11</v>
      </c>
    </row>
    <row r="90" spans="1:11" ht="63" x14ac:dyDescent="0.25">
      <c r="A90" s="1" t="str">
        <f t="shared" si="3"/>
        <v>-. -</v>
      </c>
      <c r="B90" s="21" t="str">
        <f>IF(D90="-","-",MAX($B$6:B89)+1)</f>
        <v>-</v>
      </c>
      <c r="C90" s="23" t="s">
        <v>158</v>
      </c>
      <c r="D90" s="23" t="s">
        <v>11</v>
      </c>
      <c r="E90" s="23" t="s">
        <v>11</v>
      </c>
      <c r="F90" s="22">
        <f t="shared" si="2"/>
        <v>28</v>
      </c>
      <c r="G90" s="23" t="s">
        <v>163</v>
      </c>
      <c r="H90" s="24">
        <v>3100000</v>
      </c>
      <c r="I90" s="24">
        <v>3100000</v>
      </c>
      <c r="J90" s="24" t="s">
        <v>11</v>
      </c>
      <c r="K90" s="25" t="s">
        <v>82</v>
      </c>
    </row>
    <row r="91" spans="1:11" ht="47.25" x14ac:dyDescent="0.25">
      <c r="A91" s="1" t="str">
        <f t="shared" si="3"/>
        <v>Квартира площадью 53,8 кв.м. Адрес: Тверская область, Лихославльский район, пгт Калашниково, ул. Речная, д. 1, кв. 45. Кадастровый номер 69:19:0080111:114.</v>
      </c>
      <c r="B91" s="16">
        <f>IF(D91="-","-",MAX($B$6:B90)+1)</f>
        <v>55</v>
      </c>
      <c r="C91" s="18" t="s">
        <v>164</v>
      </c>
      <c r="D91" s="18" t="s">
        <v>165</v>
      </c>
      <c r="E91" s="18" t="s">
        <v>166</v>
      </c>
      <c r="F91" s="17" t="str">
        <f t="shared" si="2"/>
        <v>-</v>
      </c>
      <c r="G91" s="18" t="s">
        <v>11</v>
      </c>
      <c r="H91" s="19">
        <v>1056000</v>
      </c>
      <c r="I91" s="19" t="s">
        <v>11</v>
      </c>
      <c r="J91" s="19" t="s">
        <v>11</v>
      </c>
      <c r="K91" s="20" t="s">
        <v>11</v>
      </c>
    </row>
    <row r="92" spans="1:11" ht="31.5" x14ac:dyDescent="0.25">
      <c r="A92" s="1" t="str">
        <f t="shared" ref="A92:A112" si="4">IF(D92=0,G92,LEFT(CONCATENATE(IF(RIGHT(D92,1)=".",LEFT(D92,LEN(D92)-1),D92),". ",E92),255))</f>
        <v>-. -</v>
      </c>
      <c r="B92" s="21" t="str">
        <f>IF(D92="-","-",MAX($B$6:B91)+1)</f>
        <v>-</v>
      </c>
      <c r="C92" s="23" t="s">
        <v>164</v>
      </c>
      <c r="D92" s="23" t="s">
        <v>11</v>
      </c>
      <c r="E92" s="23" t="s">
        <v>11</v>
      </c>
      <c r="F92" s="22">
        <f t="shared" si="2"/>
        <v>29</v>
      </c>
      <c r="G92" s="23" t="s">
        <v>167</v>
      </c>
      <c r="H92" s="24">
        <v>1056000</v>
      </c>
      <c r="I92" s="24" t="s">
        <v>11</v>
      </c>
      <c r="J92" s="24" t="s">
        <v>11</v>
      </c>
      <c r="K92" s="25" t="s">
        <v>6</v>
      </c>
    </row>
    <row r="93" spans="1:11" ht="47.25" x14ac:dyDescent="0.25">
      <c r="A93" s="1" t="str">
        <f t="shared" si="4"/>
        <v>Земельный участок площадью 2110 +/- 16 кв.м. Категория земель: земли населенных пунктов, для личного подсобного хозяйства. Адрес: Тюменская область, Казанский район, деревня Заречка, ул. Коммунаров, участок 44. Кадастровый номер 72:11:0503001:87.</v>
      </c>
      <c r="B93" s="16">
        <f>IF(D93="-","-",MAX($B$6:B92)+1)</f>
        <v>56</v>
      </c>
      <c r="C93" s="18" t="s">
        <v>168</v>
      </c>
      <c r="D93" s="18" t="s">
        <v>169</v>
      </c>
      <c r="E93" s="18" t="s">
        <v>170</v>
      </c>
      <c r="F93" s="17" t="str">
        <f t="shared" si="2"/>
        <v>-</v>
      </c>
      <c r="G93" s="18" t="s">
        <v>11</v>
      </c>
      <c r="H93" s="19">
        <v>170000</v>
      </c>
      <c r="I93" s="19" t="s">
        <v>11</v>
      </c>
      <c r="J93" s="19" t="s">
        <v>11</v>
      </c>
      <c r="K93" s="20" t="s">
        <v>11</v>
      </c>
    </row>
    <row r="94" spans="1:11" ht="63" x14ac:dyDescent="0.25">
      <c r="A94" s="1" t="str">
        <f t="shared" si="4"/>
        <v>-. -</v>
      </c>
      <c r="B94" s="21" t="str">
        <f>IF(D94="-","-",MAX($B$6:B93)+1)</f>
        <v>-</v>
      </c>
      <c r="C94" s="23" t="s">
        <v>168</v>
      </c>
      <c r="D94" s="23" t="s">
        <v>11</v>
      </c>
      <c r="E94" s="23" t="s">
        <v>11</v>
      </c>
      <c r="F94" s="22">
        <f t="shared" ref="F94:F111" si="5">IF(G94="-","-",IF(E94="-",MAX(F$8:$F92)+1,"-"))</f>
        <v>30</v>
      </c>
      <c r="G94" s="23" t="s">
        <v>171</v>
      </c>
      <c r="H94" s="24">
        <v>170000</v>
      </c>
      <c r="I94" s="24" t="s">
        <v>11</v>
      </c>
      <c r="J94" s="24" t="s">
        <v>11</v>
      </c>
      <c r="K94" s="25" t="s">
        <v>6</v>
      </c>
    </row>
    <row r="95" spans="1:11" ht="31.5" x14ac:dyDescent="0.25">
      <c r="A95" s="1" t="str">
        <f t="shared" si="4"/>
        <v>Квартира площадью 34 кв.м. Адрес: Тюменская область, г. Тюмень, ул. Олимпийская, д. 30, кв. 605. Кадастровый номер 72:23:0430004:3388.</v>
      </c>
      <c r="B95" s="16">
        <f>IF(D95="-","-",MAX($B$6:B94)+1)</f>
        <v>57</v>
      </c>
      <c r="C95" s="18" t="s">
        <v>168</v>
      </c>
      <c r="D95" s="18" t="s">
        <v>172</v>
      </c>
      <c r="E95" s="18" t="s">
        <v>173</v>
      </c>
      <c r="F95" s="17" t="str">
        <f t="shared" si="5"/>
        <v>-</v>
      </c>
      <c r="G95" s="18" t="s">
        <v>11</v>
      </c>
      <c r="H95" s="19">
        <v>2694000</v>
      </c>
      <c r="I95" s="19" t="s">
        <v>11</v>
      </c>
      <c r="J95" s="19" t="s">
        <v>11</v>
      </c>
      <c r="K95" s="20" t="s">
        <v>11</v>
      </c>
    </row>
    <row r="96" spans="1:11" ht="31.5" x14ac:dyDescent="0.25">
      <c r="A96" s="1" t="str">
        <f t="shared" si="4"/>
        <v>-. -</v>
      </c>
      <c r="B96" s="21" t="str">
        <f>IF(D96="-","-",MAX($B$6:B95)+1)</f>
        <v>-</v>
      </c>
      <c r="C96" s="23" t="s">
        <v>168</v>
      </c>
      <c r="D96" s="23" t="s">
        <v>11</v>
      </c>
      <c r="E96" s="23" t="s">
        <v>11</v>
      </c>
      <c r="F96" s="22">
        <f t="shared" si="5"/>
        <v>31</v>
      </c>
      <c r="G96" s="23" t="s">
        <v>174</v>
      </c>
      <c r="H96" s="24">
        <v>2694000</v>
      </c>
      <c r="I96" s="24" t="s">
        <v>11</v>
      </c>
      <c r="J96" s="24" t="s">
        <v>11</v>
      </c>
      <c r="K96" s="25" t="s">
        <v>6</v>
      </c>
    </row>
    <row r="97" spans="1:11" ht="47.25" x14ac:dyDescent="0.25">
      <c r="A97" s="1" t="str">
        <f t="shared" si="4"/>
        <v>Жилой дом площадью 261,6 кв.м. Адрес: Тамбовская область, Моршанский район, пос. Пригородный, ул. Свободная, д. 3. Кадастровый номер 68:09:1001001:559.</v>
      </c>
      <c r="B97" s="16">
        <f>IF(D97="-","-",MAX($B$6:B96)+1)</f>
        <v>58</v>
      </c>
      <c r="C97" s="18" t="s">
        <v>175</v>
      </c>
      <c r="D97" s="18" t="s">
        <v>176</v>
      </c>
      <c r="E97" s="18" t="s">
        <v>177</v>
      </c>
      <c r="F97" s="17" t="str">
        <f>IF(G97="-","-",IF(E97="-",MAX(F$8:$F96)+1,"-"))</f>
        <v>-</v>
      </c>
      <c r="G97" s="18" t="s">
        <v>11</v>
      </c>
      <c r="H97" s="19">
        <v>3447568</v>
      </c>
      <c r="I97" s="19" t="s">
        <v>11</v>
      </c>
      <c r="J97" s="19" t="s">
        <v>11</v>
      </c>
      <c r="K97" s="20" t="s">
        <v>11</v>
      </c>
    </row>
    <row r="98" spans="1:11" ht="47.25" x14ac:dyDescent="0.25">
      <c r="A98" s="1" t="str">
        <f t="shared" si="4"/>
        <v>Земельный участок площадью 1950 кв.м. Категория земель: земли населенных пунктов, для ведения личного подсобного хозяйства. Адрес: Тамбовская область, Моршанский район, пос. Пригородный, ул. Свободная, участок 3. Кадастровый номер 68:09:1001001:6.</v>
      </c>
      <c r="B98" s="16">
        <f>IF(D98="-","-",MAX($B$6:B97)+1)</f>
        <v>59</v>
      </c>
      <c r="C98" s="18" t="s">
        <v>175</v>
      </c>
      <c r="D98" s="18" t="s">
        <v>178</v>
      </c>
      <c r="E98" s="18" t="s">
        <v>179</v>
      </c>
      <c r="F98" s="17" t="str">
        <f>IF(G98="-","-",IF(E98="-",MAX(F$8:$F96)+1,"-"))</f>
        <v>-</v>
      </c>
      <c r="G98" s="18" t="s">
        <v>11</v>
      </c>
      <c r="H98" s="19">
        <v>224250</v>
      </c>
      <c r="I98" s="19" t="s">
        <v>11</v>
      </c>
      <c r="J98" s="19" t="s">
        <v>11</v>
      </c>
      <c r="K98" s="20" t="s">
        <v>11</v>
      </c>
    </row>
    <row r="99" spans="1:11" ht="31.5" x14ac:dyDescent="0.25">
      <c r="A99" s="1" t="str">
        <f t="shared" ref="A99:A110" si="6">IF(D99=0,G99,LEFT(CONCATENATE(IF(RIGHT(D99,1)=".",LEFT(D99,LEN(D99)-1),D99),". ",E99),255))</f>
        <v>-. -</v>
      </c>
      <c r="B99" s="16" t="str">
        <f>IF(D99="-","-",MAX($B$6:B98)+1)</f>
        <v>-</v>
      </c>
      <c r="C99" s="23" t="s">
        <v>175</v>
      </c>
      <c r="D99" s="23" t="s">
        <v>11</v>
      </c>
      <c r="E99" s="23" t="s">
        <v>11</v>
      </c>
      <c r="F99" s="22">
        <f t="shared" si="5"/>
        <v>32</v>
      </c>
      <c r="G99" s="23" t="s">
        <v>180</v>
      </c>
      <c r="H99" s="24">
        <v>3671818</v>
      </c>
      <c r="I99" s="24" t="s">
        <v>11</v>
      </c>
      <c r="J99" s="24" t="s">
        <v>11</v>
      </c>
      <c r="K99" s="25" t="s">
        <v>6</v>
      </c>
    </row>
    <row r="100" spans="1:11" ht="31.5" x14ac:dyDescent="0.25">
      <c r="A100" s="1" t="str">
        <f t="shared" si="6"/>
        <v>Жилой дом площадью 213,9 кв.м. Адрес: Московская область, Одинцовский район, деревня Усово, д. 60. Кадастровый номер 50:20:0010402:182.</v>
      </c>
      <c r="B100" s="16">
        <f>IF(D100="-","-",MAX($B$6:B99)+1)</f>
        <v>60</v>
      </c>
      <c r="C100" s="18" t="s">
        <v>175</v>
      </c>
      <c r="D100" s="18" t="s">
        <v>181</v>
      </c>
      <c r="E100" s="18" t="s">
        <v>182</v>
      </c>
      <c r="F100" s="17" t="str">
        <f t="shared" si="5"/>
        <v>-</v>
      </c>
      <c r="G100" s="18" t="s">
        <v>11</v>
      </c>
      <c r="H100" s="19">
        <v>14473116</v>
      </c>
      <c r="I100" s="19" t="s">
        <v>11</v>
      </c>
      <c r="J100" s="19" t="s">
        <v>11</v>
      </c>
      <c r="K100" s="20" t="s">
        <v>11</v>
      </c>
    </row>
    <row r="101" spans="1:11" ht="47.25" x14ac:dyDescent="0.25">
      <c r="A101" s="1" t="str">
        <f t="shared" si="6"/>
        <v>Земельный участок площадью 287 +/- 6 кв.м. Категория земель: земли населенных пунктов, для ведения индивидуального жилищного строительства. Адрес: Московская область, Одинцовский район, деревня Усово, участок 60. Кадастровый номер 50:20:0010508:2055.</v>
      </c>
      <c r="B101" s="16">
        <f>IF(D101="-","-",MAX($B$6:B100)+1)</f>
        <v>61</v>
      </c>
      <c r="C101" s="18" t="s">
        <v>175</v>
      </c>
      <c r="D101" s="18" t="s">
        <v>183</v>
      </c>
      <c r="E101" s="18" t="s">
        <v>184</v>
      </c>
      <c r="F101" s="17" t="str">
        <f t="shared" si="5"/>
        <v>-</v>
      </c>
      <c r="G101" s="18" t="s">
        <v>11</v>
      </c>
      <c r="H101" s="19">
        <v>5456731</v>
      </c>
      <c r="I101" s="19" t="s">
        <v>11</v>
      </c>
      <c r="J101" s="19" t="s">
        <v>11</v>
      </c>
      <c r="K101" s="20" t="s">
        <v>11</v>
      </c>
    </row>
    <row r="102" spans="1:11" ht="31.5" x14ac:dyDescent="0.25">
      <c r="A102" s="1" t="str">
        <f t="shared" si="6"/>
        <v>-. -</v>
      </c>
      <c r="B102" s="16" t="str">
        <f>IF(D102="-","-",MAX($B$6:B101)+1)</f>
        <v>-</v>
      </c>
      <c r="C102" s="23" t="s">
        <v>175</v>
      </c>
      <c r="D102" s="23" t="s">
        <v>11</v>
      </c>
      <c r="E102" s="23" t="s">
        <v>11</v>
      </c>
      <c r="F102" s="22">
        <f t="shared" si="5"/>
        <v>33</v>
      </c>
      <c r="G102" s="23" t="s">
        <v>185</v>
      </c>
      <c r="H102" s="24">
        <v>19929847</v>
      </c>
      <c r="I102" s="24" t="s">
        <v>11</v>
      </c>
      <c r="J102" s="24" t="s">
        <v>11</v>
      </c>
      <c r="K102" s="25" t="s">
        <v>6</v>
      </c>
    </row>
    <row r="103" spans="1:11" ht="47.25" x14ac:dyDescent="0.25">
      <c r="A103" s="1" t="str">
        <f t="shared" si="6"/>
        <v>Квартира площадью 63,7 кв.м. (право требования). Адрес: Московская область, Солнечногорский район, с/п Соколовское, деревня Лопотово, д. 13, строительный номер 14. Кадастровый номер отсутствует.</v>
      </c>
      <c r="B103" s="16">
        <f>IF(D103="-","-",MAX($B$6:B102)+1)</f>
        <v>62</v>
      </c>
      <c r="C103" s="18" t="s">
        <v>175</v>
      </c>
      <c r="D103" s="18" t="s">
        <v>186</v>
      </c>
      <c r="E103" s="18" t="s">
        <v>187</v>
      </c>
      <c r="F103" s="17" t="str">
        <f t="shared" si="5"/>
        <v>-</v>
      </c>
      <c r="G103" s="18" t="s">
        <v>11</v>
      </c>
      <c r="H103" s="19">
        <v>4679000</v>
      </c>
      <c r="I103" s="19" t="s">
        <v>11</v>
      </c>
      <c r="J103" s="19" t="s">
        <v>11</v>
      </c>
      <c r="K103" s="20" t="s">
        <v>11</v>
      </c>
    </row>
    <row r="104" spans="1:11" ht="47.25" x14ac:dyDescent="0.25">
      <c r="A104" s="1" t="str">
        <f t="shared" si="6"/>
        <v>-. -</v>
      </c>
      <c r="B104" s="16" t="str">
        <f>IF(D104="-","-",MAX($B$6:B103)+1)</f>
        <v>-</v>
      </c>
      <c r="C104" s="23" t="s">
        <v>175</v>
      </c>
      <c r="D104" s="23" t="s">
        <v>11</v>
      </c>
      <c r="E104" s="23" t="s">
        <v>11</v>
      </c>
      <c r="F104" s="22">
        <f t="shared" si="5"/>
        <v>34</v>
      </c>
      <c r="G104" s="23" t="s">
        <v>188</v>
      </c>
      <c r="H104" s="24">
        <v>4679000</v>
      </c>
      <c r="I104" s="24" t="s">
        <v>11</v>
      </c>
      <c r="J104" s="24" t="s">
        <v>11</v>
      </c>
      <c r="K104" s="25" t="s">
        <v>6</v>
      </c>
    </row>
    <row r="105" spans="1:11" ht="47.25" x14ac:dyDescent="0.25">
      <c r="A105" s="1" t="str">
        <f t="shared" si="6"/>
        <v>Земельный участок площадью 3137 +/- 14 кв.м. Категория земель: земли населенных пунктов,отдельно стоящие одноквартирные жилые дома. Адрес: Пермский край, с/п Усть-Качкинское, деревня Качка, участок. Кадастровый номер 59:32:3250001:15097.</v>
      </c>
      <c r="B105" s="16">
        <f>IF(D105="-","-",MAX($B$6:B104)+1)</f>
        <v>63</v>
      </c>
      <c r="C105" s="18" t="s">
        <v>175</v>
      </c>
      <c r="D105" s="18" t="s">
        <v>189</v>
      </c>
      <c r="E105" s="18" t="s">
        <v>190</v>
      </c>
      <c r="F105" s="17" t="str">
        <f t="shared" si="5"/>
        <v>-</v>
      </c>
      <c r="G105" s="18" t="s">
        <v>11</v>
      </c>
      <c r="H105" s="19">
        <v>351344</v>
      </c>
      <c r="I105" s="19" t="s">
        <v>11</v>
      </c>
      <c r="J105" s="19" t="s">
        <v>11</v>
      </c>
      <c r="K105" s="20" t="s">
        <v>11</v>
      </c>
    </row>
    <row r="106" spans="1:11" ht="47.25" x14ac:dyDescent="0.25">
      <c r="A106" s="1" t="str">
        <f t="shared" si="6"/>
        <v>-. -</v>
      </c>
      <c r="B106" s="16" t="str">
        <f>IF(D106="-","-",MAX($B$6:B105)+1)</f>
        <v>-</v>
      </c>
      <c r="C106" s="23" t="s">
        <v>175</v>
      </c>
      <c r="D106" s="23" t="s">
        <v>11</v>
      </c>
      <c r="E106" s="23" t="s">
        <v>11</v>
      </c>
      <c r="F106" s="22">
        <f t="shared" si="5"/>
        <v>35</v>
      </c>
      <c r="G106" s="23" t="s">
        <v>191</v>
      </c>
      <c r="H106" s="24">
        <v>351344</v>
      </c>
      <c r="I106" s="24" t="s">
        <v>11</v>
      </c>
      <c r="J106" s="24" t="s">
        <v>11</v>
      </c>
      <c r="K106" s="25" t="s">
        <v>6</v>
      </c>
    </row>
    <row r="107" spans="1:11" ht="47.25" x14ac:dyDescent="0.25">
      <c r="A107" s="1" t="str">
        <f t="shared" si="6"/>
        <v>Квартира площадью 33,1 кв.м. Адрес: Московская область, Ногинский район, г. Электроугли, ул. Маяковского, д. 40, кв. 53. Кадастровый номер 50:16:0702004:4190.</v>
      </c>
      <c r="B107" s="16">
        <f>IF(D107="-","-",MAX($B$6:B106)+1)</f>
        <v>64</v>
      </c>
      <c r="C107" s="18" t="s">
        <v>175</v>
      </c>
      <c r="D107" s="18" t="s">
        <v>192</v>
      </c>
      <c r="E107" s="18" t="s">
        <v>193</v>
      </c>
      <c r="F107" s="17" t="str">
        <f t="shared" si="5"/>
        <v>-</v>
      </c>
      <c r="G107" s="18" t="s">
        <v>11</v>
      </c>
      <c r="H107" s="19">
        <v>3200000</v>
      </c>
      <c r="I107" s="19">
        <v>3778000</v>
      </c>
      <c r="J107" s="19">
        <v>3200000</v>
      </c>
      <c r="K107" s="20" t="s">
        <v>11</v>
      </c>
    </row>
    <row r="108" spans="1:11" ht="63" x14ac:dyDescent="0.25">
      <c r="A108" s="1" t="str">
        <f t="shared" si="6"/>
        <v>-. -</v>
      </c>
      <c r="B108" s="16" t="str">
        <f>IF(D108="-","-",MAX($B$6:B107)+1)</f>
        <v>-</v>
      </c>
      <c r="C108" s="23" t="s">
        <v>175</v>
      </c>
      <c r="D108" s="23" t="s">
        <v>11</v>
      </c>
      <c r="E108" s="23" t="s">
        <v>11</v>
      </c>
      <c r="F108" s="22">
        <f t="shared" si="5"/>
        <v>36</v>
      </c>
      <c r="G108" s="23" t="s">
        <v>194</v>
      </c>
      <c r="H108" s="24">
        <v>3200000</v>
      </c>
      <c r="I108" s="24">
        <v>3778000</v>
      </c>
      <c r="J108" s="24">
        <v>3200000</v>
      </c>
      <c r="K108" s="25" t="s">
        <v>202</v>
      </c>
    </row>
    <row r="109" spans="1:11" ht="31.5" x14ac:dyDescent="0.25">
      <c r="A109" s="1" t="str">
        <f t="shared" si="6"/>
        <v>Жилой дом площадью 131,9 кв.м. Адрес: Чеченская Республика, г. Аргун, ул. И.Крутова, д. 45. Кадастровый номер 20:16:0101021:146.</v>
      </c>
      <c r="B109" s="16">
        <f>IF(D109="-","-",MAX($B$6:B108)+1)</f>
        <v>65</v>
      </c>
      <c r="C109" s="18" t="s">
        <v>195</v>
      </c>
      <c r="D109" s="18" t="s">
        <v>196</v>
      </c>
      <c r="E109" s="18" t="s">
        <v>197</v>
      </c>
      <c r="F109" s="17" t="str">
        <f t="shared" si="5"/>
        <v>-</v>
      </c>
      <c r="G109" s="18" t="s">
        <v>11</v>
      </c>
      <c r="H109" s="19">
        <v>2537250</v>
      </c>
      <c r="I109" s="19" t="s">
        <v>11</v>
      </c>
      <c r="J109" s="19" t="s">
        <v>11</v>
      </c>
      <c r="K109" s="20" t="s">
        <v>11</v>
      </c>
    </row>
    <row r="110" spans="1:11" ht="47.25" x14ac:dyDescent="0.25">
      <c r="A110" s="1" t="str">
        <f t="shared" si="6"/>
        <v>Земельный участок площадью 600 +/- 9 кв.м. Категория земель: земли населенных пунктов, для индивидуального жилищного строительства. Адрес: Чеченская Республика, г. Аргун, ул. И.Крутова, участок 45. Кадастровый номер 20:16:0101025:1076.</v>
      </c>
      <c r="B110" s="16">
        <f>IF(D110="-","-",MAX($B$6:B109)+1)</f>
        <v>66</v>
      </c>
      <c r="C110" s="18" t="s">
        <v>195</v>
      </c>
      <c r="D110" s="18" t="s">
        <v>198</v>
      </c>
      <c r="E110" s="18" t="s">
        <v>199</v>
      </c>
      <c r="F110" s="17" t="str">
        <f t="shared" si="5"/>
        <v>-</v>
      </c>
      <c r="G110" s="18" t="s">
        <v>11</v>
      </c>
      <c r="H110" s="19">
        <v>950250</v>
      </c>
      <c r="I110" s="19" t="s">
        <v>11</v>
      </c>
      <c r="J110" s="19" t="s">
        <v>11</v>
      </c>
      <c r="K110" s="20" t="s">
        <v>11</v>
      </c>
    </row>
    <row r="111" spans="1:11" ht="31.5" x14ac:dyDescent="0.25">
      <c r="A111" s="1" t="str">
        <f t="shared" si="4"/>
        <v>-. -</v>
      </c>
      <c r="B111" s="21" t="str">
        <f>IF(D111="-","-",MAX($A$6:B110)+1)</f>
        <v>-</v>
      </c>
      <c r="C111" s="23" t="s">
        <v>195</v>
      </c>
      <c r="D111" s="23" t="s">
        <v>11</v>
      </c>
      <c r="E111" s="23" t="s">
        <v>11</v>
      </c>
      <c r="F111" s="22">
        <f t="shared" si="5"/>
        <v>37</v>
      </c>
      <c r="G111" s="23" t="s">
        <v>200</v>
      </c>
      <c r="H111" s="24">
        <v>3487500</v>
      </c>
      <c r="I111" s="24" t="s">
        <v>11</v>
      </c>
      <c r="J111" s="24" t="s">
        <v>11</v>
      </c>
      <c r="K111" s="25" t="s">
        <v>6</v>
      </c>
    </row>
    <row r="112" spans="1:11" s="29" customFormat="1" ht="16.5" thickBot="1" x14ac:dyDescent="0.3">
      <c r="A112" s="1" t="str">
        <f t="shared" si="4"/>
        <v>-. -</v>
      </c>
      <c r="B112" s="30" t="str">
        <f>IF(D112="-","-",MAX($A$6:B111)+1)</f>
        <v>-</v>
      </c>
      <c r="C112" s="31" t="s">
        <v>201</v>
      </c>
      <c r="D112" s="32" t="s">
        <v>11</v>
      </c>
      <c r="E112" s="32" t="s">
        <v>11</v>
      </c>
      <c r="F112" s="32" t="str">
        <f>IF(G112="-","-",IF(E112="-",MAX(F$8:$F111)+1,"-"))</f>
        <v>-</v>
      </c>
      <c r="G112" s="32" t="s">
        <v>11</v>
      </c>
      <c r="H112" s="33">
        <f>SUMIF(G9:G111,"-",H9:H111)</f>
        <v>174374123.56999999</v>
      </c>
      <c r="I112" s="33">
        <f>SUMIF(G9:G111,"-",I9:I111)</f>
        <v>18249250</v>
      </c>
      <c r="J112" s="33">
        <f>SUMIF(G9:G111,"-",J9:J111)</f>
        <v>7577000</v>
      </c>
      <c r="K112" s="34" t="s">
        <v>11</v>
      </c>
    </row>
  </sheetData>
  <autoFilter ref="A8:K112"/>
  <mergeCells count="13">
    <mergeCell ref="H2:I2"/>
    <mergeCell ref="J2:K2"/>
    <mergeCell ref="B4:K4"/>
    <mergeCell ref="A6:A8"/>
    <mergeCell ref="B6:B8"/>
    <mergeCell ref="C6:C8"/>
    <mergeCell ref="D6:D8"/>
    <mergeCell ref="E6:E8"/>
    <mergeCell ref="F6:F8"/>
    <mergeCell ref="G6:G8"/>
    <mergeCell ref="H6:K6"/>
    <mergeCell ref="I7:J7"/>
    <mergeCell ref="K7:K8"/>
  </mergeCells>
  <hyperlinks>
    <hyperlink ref="J2:K2" r:id="rId1" display="https://vitrina-zalog.rshb.ru"/>
  </hyperlinks>
  <pageMargins left="0.51181102362204722" right="0.51181102362204722" top="0.74803149606299213" bottom="0.74803149606299213" header="0.31496062992125984" footer="0.31496062992125984"/>
  <pageSetup paperSize="8" scale="55" fitToHeight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Условия</vt:lpstr>
      <vt:lpstr>Условия!Print_Titles</vt:lpstr>
      <vt:lpstr>Условия!Область_печати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Савельева Анжелика Валерьевна</dc:creator>
  <cp:lastModifiedBy>Бикин Святослав Васильевич</cp:lastModifiedBy>
  <cp:revision>4</cp:revision>
  <dcterms:created xsi:type="dcterms:W3CDTF">2024-08-20T14:09:02Z</dcterms:created>
  <dcterms:modified xsi:type="dcterms:W3CDTF">2025-07-04T07:20:10Z</dcterms:modified>
</cp:coreProperties>
</file>