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НА l НПА\УОБ ВЫХОДЫ\2024-11-_ КРПЗ Реестр и Условия АПУ (ноябрь)\Сайт\"/>
    </mc:Choice>
  </mc:AlternateContent>
  <bookViews>
    <workbookView xWindow="0" yWindow="0" windowWidth="24285" windowHeight="10275"/>
  </bookViews>
  <sheets>
    <sheet name="Условия" sheetId="1" r:id="rId1"/>
  </sheets>
  <externalReferences>
    <externalReference r:id="rId2"/>
  </externalReferences>
  <definedNames>
    <definedName name="_xlnm._FilterDatabase" localSheetId="0" hidden="1">Условия!$A$8:$K$215</definedName>
    <definedName name="_xlnm.Print_Titles" localSheetId="0">Условия!$6:$8</definedName>
    <definedName name="_xlnm.Print_Area" localSheetId="0">Условия!$B$1:$K$220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K187" i="1" l="1"/>
  <c r="K144" i="1"/>
  <c r="A215" i="1" l="1"/>
  <c r="H215" i="1" l="1"/>
  <c r="I215" i="1"/>
  <c r="J215" i="1"/>
  <c r="A174" i="1" l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170" i="1"/>
  <c r="A171" i="1"/>
  <c r="A172" i="1"/>
  <c r="A173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F9" i="1" l="1"/>
  <c r="F10" i="1"/>
  <c r="F12" i="1"/>
  <c r="F13" i="1"/>
  <c r="F15" i="1"/>
  <c r="F16" i="1"/>
  <c r="F17" i="1"/>
  <c r="F19" i="1"/>
  <c r="F21" i="1"/>
  <c r="F22" i="1"/>
  <c r="F24" i="1"/>
  <c r="F25" i="1"/>
  <c r="F27" i="1"/>
  <c r="F28" i="1"/>
  <c r="F30" i="1"/>
  <c r="F31" i="1"/>
  <c r="F33" i="1"/>
  <c r="F34" i="1"/>
  <c r="F36" i="1"/>
  <c r="F37" i="1"/>
  <c r="F39" i="1"/>
  <c r="F40" i="1"/>
  <c r="F42" i="1"/>
  <c r="F43" i="1"/>
  <c r="F45" i="1"/>
  <c r="F46" i="1"/>
  <c r="F48" i="1"/>
  <c r="F49" i="1"/>
  <c r="F51" i="1"/>
  <c r="F52" i="1"/>
  <c r="F53" i="1"/>
  <c r="F55" i="1"/>
  <c r="F56" i="1"/>
  <c r="F58" i="1"/>
  <c r="F59" i="1"/>
  <c r="F61" i="1"/>
  <c r="F170" i="1"/>
  <c r="F171" i="1"/>
  <c r="F172" i="1"/>
  <c r="F63" i="1"/>
  <c r="F64" i="1"/>
  <c r="F65" i="1"/>
  <c r="F66" i="1"/>
  <c r="F68" i="1"/>
  <c r="F69" i="1"/>
  <c r="F70" i="1"/>
  <c r="F72" i="1"/>
  <c r="F73" i="1"/>
  <c r="F74" i="1"/>
  <c r="F76" i="1"/>
  <c r="F77" i="1"/>
  <c r="F80" i="1"/>
  <c r="F84" i="1"/>
  <c r="F88" i="1"/>
  <c r="F90" i="1"/>
  <c r="F92" i="1"/>
  <c r="F96" i="1"/>
  <c r="F97" i="1"/>
  <c r="F99" i="1"/>
  <c r="F100" i="1"/>
  <c r="F103" i="1"/>
  <c r="F107" i="1"/>
  <c r="F112" i="1"/>
  <c r="F116" i="1"/>
  <c r="F119" i="1"/>
  <c r="F123" i="1"/>
  <c r="F127" i="1"/>
  <c r="F130" i="1"/>
  <c r="F131" i="1"/>
  <c r="F133" i="1"/>
  <c r="F134" i="1"/>
  <c r="F137" i="1"/>
  <c r="F141" i="1"/>
  <c r="F143" i="1"/>
  <c r="F145" i="1"/>
  <c r="F147" i="1"/>
  <c r="F151" i="1"/>
  <c r="F154" i="1"/>
  <c r="F157" i="1"/>
  <c r="F158" i="1"/>
  <c r="F160" i="1"/>
  <c r="F161" i="1"/>
  <c r="F162" i="1"/>
  <c r="F164" i="1"/>
  <c r="F165" i="1"/>
  <c r="F167" i="1"/>
  <c r="F168" i="1"/>
  <c r="F174" i="1"/>
  <c r="F175" i="1"/>
  <c r="F178" i="1"/>
  <c r="F181" i="1"/>
  <c r="F184" i="1"/>
  <c r="F188" i="1"/>
  <c r="F190" i="1"/>
  <c r="F192" i="1"/>
  <c r="F197" i="1"/>
  <c r="F201" i="1"/>
  <c r="F205" i="1"/>
  <c r="F207" i="1"/>
  <c r="F209" i="1"/>
  <c r="F213" i="1"/>
  <c r="F11" i="1" l="1"/>
  <c r="F14" i="1" l="1"/>
  <c r="F18" i="1" s="1"/>
  <c r="F20" i="1" s="1"/>
  <c r="F23" i="1" l="1"/>
  <c r="F26" i="1" s="1"/>
  <c r="F29" i="1" l="1"/>
  <c r="F32" i="1" l="1"/>
  <c r="F35" i="1" l="1"/>
  <c r="F38" i="1" l="1"/>
  <c r="F41" i="1" l="1"/>
  <c r="F44" i="1" l="1"/>
  <c r="F47" i="1" s="1"/>
  <c r="F50" i="1" s="1"/>
  <c r="F54" i="1" s="1"/>
  <c r="F57" i="1" s="1"/>
  <c r="F60" i="1" s="1"/>
  <c r="F62" i="1" s="1"/>
  <c r="B9" i="1" l="1"/>
  <c r="B10" i="1" l="1"/>
  <c r="B11" i="1" l="1"/>
  <c r="B12" i="1" s="1"/>
  <c r="B13" i="1" s="1"/>
  <c r="B14" i="1" l="1"/>
  <c r="B15" i="1" s="1"/>
  <c r="B16" i="1" l="1"/>
  <c r="F67" i="1"/>
  <c r="B17" i="1" l="1"/>
  <c r="F71" i="1"/>
  <c r="F75" i="1" s="1"/>
  <c r="F78" i="1" s="1"/>
  <c r="B18" i="1" l="1"/>
  <c r="F79" i="1"/>
  <c r="F81" i="1" s="1"/>
  <c r="F83" i="1" s="1"/>
  <c r="B19" i="1" l="1"/>
  <c r="B20" i="1" s="1"/>
  <c r="F82" i="1"/>
  <c r="F85" i="1" s="1"/>
  <c r="F86" i="1" l="1"/>
  <c r="B21" i="1"/>
  <c r="B22" i="1" s="1"/>
  <c r="F87" i="1"/>
  <c r="F89" i="1" l="1"/>
  <c r="B23" i="1"/>
  <c r="B24" i="1" s="1"/>
  <c r="B25" i="1" s="1"/>
  <c r="F93" i="1" l="1"/>
  <c r="F95" i="1" s="1"/>
  <c r="F91" i="1"/>
  <c r="F94" i="1" s="1"/>
  <c r="B26" i="1"/>
  <c r="B27" i="1" s="1"/>
  <c r="B28" i="1" s="1"/>
  <c r="F98" i="1" l="1"/>
  <c r="F101" i="1" s="1"/>
  <c r="B29" i="1"/>
  <c r="B30" i="1" s="1"/>
  <c r="B31" i="1" s="1"/>
  <c r="B32" i="1" l="1"/>
  <c r="B33" i="1" s="1"/>
  <c r="B34" i="1" s="1"/>
  <c r="F102" i="1"/>
  <c r="F105" i="1" l="1"/>
  <c r="F108" i="1" s="1"/>
  <c r="F110" i="1" s="1"/>
  <c r="F113" i="1" s="1"/>
  <c r="F115" i="1" s="1"/>
  <c r="F104" i="1"/>
  <c r="F106" i="1" s="1"/>
  <c r="F109" i="1" s="1"/>
  <c r="F111" i="1" s="1"/>
  <c r="F114" i="1" s="1"/>
  <c r="B35" i="1"/>
  <c r="B36" i="1" s="1"/>
  <c r="B37" i="1" s="1"/>
  <c r="F118" i="1" l="1"/>
  <c r="F117" i="1"/>
  <c r="B38" i="1"/>
  <c r="B39" i="1" s="1"/>
  <c r="B40" i="1" s="1"/>
  <c r="F121" i="1" l="1"/>
  <c r="F124" i="1" s="1"/>
  <c r="F126" i="1" s="1"/>
  <c r="F120" i="1"/>
  <c r="F122" i="1" s="1"/>
  <c r="F125" i="1" s="1"/>
  <c r="B41" i="1"/>
  <c r="B42" i="1" s="1"/>
  <c r="B43" i="1" s="1"/>
  <c r="F129" i="1" l="1"/>
  <c r="F128" i="1"/>
  <c r="B44" i="1"/>
  <c r="B45" i="1" s="1"/>
  <c r="B46" i="1" s="1"/>
  <c r="F132" i="1" l="1"/>
  <c r="F135" i="1" s="1"/>
  <c r="F136" i="1"/>
  <c r="B47" i="1"/>
  <c r="B48" i="1" s="1"/>
  <c r="B49" i="1" s="1"/>
  <c r="F138" i="1" l="1"/>
  <c r="B50" i="1"/>
  <c r="B51" i="1" s="1"/>
  <c r="B52" i="1" s="1"/>
  <c r="B53" i="1" s="1"/>
  <c r="F139" i="1" l="1"/>
  <c r="F140" i="1"/>
  <c r="B54" i="1"/>
  <c r="B55" i="1" s="1"/>
  <c r="B56" i="1" s="1"/>
  <c r="F142" i="1" l="1"/>
  <c r="F144" i="1" s="1"/>
  <c r="F146" i="1" s="1"/>
  <c r="B57" i="1"/>
  <c r="B58" i="1" s="1"/>
  <c r="B59" i="1" s="1"/>
  <c r="F148" i="1" l="1"/>
  <c r="F150" i="1" s="1"/>
  <c r="F149" i="1"/>
  <c r="B60" i="1"/>
  <c r="B61" i="1" s="1"/>
  <c r="F153" i="1" l="1"/>
  <c r="F152" i="1"/>
  <c r="B62" i="1"/>
  <c r="B63" i="1" s="1"/>
  <c r="B64" i="1" s="1"/>
  <c r="B65" i="1" s="1"/>
  <c r="B66" i="1" s="1"/>
  <c r="F156" i="1" l="1"/>
  <c r="F155" i="1"/>
  <c r="B67" i="1"/>
  <c r="F159" i="1" l="1"/>
  <c r="F163" i="1" s="1"/>
  <c r="F166" i="1" s="1"/>
  <c r="F169" i="1" s="1"/>
  <c r="F173" i="1" s="1"/>
  <c r="F177" i="1"/>
  <c r="B68" i="1"/>
  <c r="B69" i="1" s="1"/>
  <c r="B70" i="1" s="1"/>
  <c r="F176" i="1" l="1"/>
  <c r="F179" i="1" s="1"/>
  <c r="F180" i="1"/>
  <c r="B71" i="1"/>
  <c r="B72" i="1" s="1"/>
  <c r="B73" i="1" s="1"/>
  <c r="B74" i="1" s="1"/>
  <c r="F183" i="1" l="1"/>
  <c r="F182" i="1"/>
  <c r="B75" i="1"/>
  <c r="B76" i="1" s="1"/>
  <c r="B77" i="1" s="1"/>
  <c r="B78" i="1" s="1"/>
  <c r="F186" i="1" l="1"/>
  <c r="F185" i="1"/>
  <c r="F187" i="1" s="1"/>
  <c r="B79" i="1"/>
  <c r="B80" i="1" s="1"/>
  <c r="B81" i="1" s="1"/>
  <c r="F189" i="1" l="1"/>
  <c r="F191" i="1" s="1"/>
  <c r="B82" i="1"/>
  <c r="B83" i="1" s="1"/>
  <c r="B84" i="1" s="1"/>
  <c r="F193" i="1" l="1"/>
  <c r="F195" i="1" s="1"/>
  <c r="F198" i="1" s="1"/>
  <c r="F200" i="1" s="1"/>
  <c r="F194" i="1"/>
  <c r="F196" i="1" s="1"/>
  <c r="F199" i="1" s="1"/>
  <c r="B85" i="1"/>
  <c r="B86" i="1" s="1"/>
  <c r="F203" i="1" l="1"/>
  <c r="F202" i="1"/>
  <c r="F204" i="1" s="1"/>
  <c r="B87" i="1"/>
  <c r="B88" i="1" s="1"/>
  <c r="B89" i="1" s="1"/>
  <c r="F206" i="1" l="1"/>
  <c r="F208" i="1" s="1"/>
  <c r="F210" i="1" l="1"/>
  <c r="F212" i="1" s="1"/>
  <c r="F211" i="1"/>
  <c r="B90" i="1"/>
  <c r="B91" i="1" s="1"/>
  <c r="B92" i="1" s="1"/>
  <c r="F214" i="1" l="1"/>
  <c r="B93" i="1"/>
  <c r="B94" i="1" s="1"/>
  <c r="B95" i="1" l="1"/>
  <c r="B96" i="1" s="1"/>
  <c r="B97" i="1" s="1"/>
  <c r="B98" i="1" l="1"/>
  <c r="B99" i="1" s="1"/>
  <c r="B100" i="1" s="1"/>
  <c r="B101" i="1" s="1"/>
  <c r="B102" i="1" l="1"/>
  <c r="B103" i="1" s="1"/>
  <c r="B104" i="1" s="1"/>
  <c r="B105" i="1" l="1"/>
  <c r="B106" i="1" s="1"/>
  <c r="B107" i="1" s="1"/>
  <c r="B108" i="1" l="1"/>
  <c r="B109" i="1" s="1"/>
  <c r="B110" i="1" l="1"/>
  <c r="B111" i="1" s="1"/>
  <c r="B112" i="1" s="1"/>
  <c r="B113" i="1" l="1"/>
  <c r="B114" i="1" s="1"/>
  <c r="B115" i="1" l="1"/>
  <c r="B116" i="1" s="1"/>
  <c r="B117" i="1" s="1"/>
  <c r="B118" i="1" l="1"/>
  <c r="B119" i="1" s="1"/>
  <c r="B120" i="1" s="1"/>
  <c r="B121" i="1" l="1"/>
  <c r="B122" i="1" s="1"/>
  <c r="B123" i="1" s="1"/>
  <c r="B124" i="1" l="1"/>
  <c r="B125" i="1" s="1"/>
  <c r="B126" i="1" l="1"/>
  <c r="B127" i="1" s="1"/>
  <c r="B128" i="1" s="1"/>
  <c r="B129" i="1" l="1"/>
  <c r="B130" i="1" s="1"/>
  <c r="B131" i="1" s="1"/>
  <c r="B132" i="1" l="1"/>
  <c r="B133" i="1" s="1"/>
  <c r="B134" i="1" s="1"/>
  <c r="B135" i="1" s="1"/>
  <c r="B136" i="1" l="1"/>
  <c r="B137" i="1" s="1"/>
  <c r="B138" i="1" s="1"/>
  <c r="B139" i="1" l="1"/>
  <c r="B140" i="1" s="1"/>
  <c r="B141" i="1" s="1"/>
  <c r="B142" i="1" l="1"/>
  <c r="B143" i="1" s="1"/>
  <c r="B144" i="1" l="1"/>
  <c r="B145" i="1" l="1"/>
  <c r="B146" i="1" l="1"/>
  <c r="B147" i="1" s="1"/>
  <c r="B148" i="1" l="1"/>
  <c r="B149" i="1" s="1"/>
  <c r="B150" i="1" l="1"/>
  <c r="B151" i="1" s="1"/>
  <c r="B152" i="1" s="1"/>
  <c r="B153" i="1" l="1"/>
  <c r="B154" i="1" s="1"/>
  <c r="B155" i="1" s="1"/>
  <c r="B156" i="1" l="1"/>
  <c r="B157" i="1" s="1"/>
  <c r="B158" i="1" s="1"/>
  <c r="B159" i="1" l="1"/>
  <c r="B160" i="1" s="1"/>
  <c r="B161" i="1" s="1"/>
  <c r="B162" i="1" s="1"/>
  <c r="B163" i="1" l="1"/>
  <c r="B164" i="1" s="1"/>
  <c r="B165" i="1" s="1"/>
  <c r="B166" i="1" l="1"/>
  <c r="B167" i="1" s="1"/>
  <c r="B168" i="1" s="1"/>
  <c r="B169" i="1" l="1"/>
  <c r="B170" i="1" s="1"/>
  <c r="B171" i="1" s="1"/>
  <c r="B172" i="1" s="1"/>
  <c r="B173" i="1" l="1"/>
  <c r="B174" i="1" s="1"/>
  <c r="B175" i="1" s="1"/>
  <c r="B176" i="1" s="1"/>
  <c r="B177" i="1" l="1"/>
  <c r="B178" i="1" s="1"/>
  <c r="B179" i="1" s="1"/>
  <c r="B180" i="1" l="1"/>
  <c r="B181" i="1" s="1"/>
  <c r="B182" i="1" s="1"/>
  <c r="B183" i="1" l="1"/>
  <c r="B184" i="1" s="1"/>
  <c r="B185" i="1" s="1"/>
  <c r="B186" i="1" l="1"/>
  <c r="B187" i="1" s="1"/>
  <c r="B188" i="1" s="1"/>
  <c r="B189" i="1" l="1"/>
  <c r="B190" i="1" s="1"/>
  <c r="B191" i="1" l="1"/>
  <c r="B192" i="1" s="1"/>
  <c r="B193" i="1" l="1"/>
  <c r="B194" i="1" s="1"/>
  <c r="B195" i="1" l="1"/>
  <c r="B196" i="1" s="1"/>
  <c r="B197" i="1" s="1"/>
  <c r="B198" i="1" l="1"/>
  <c r="B199" i="1" s="1"/>
  <c r="B200" i="1" l="1"/>
  <c r="B201" i="1" s="1"/>
  <c r="B202" i="1" s="1"/>
  <c r="B203" i="1" l="1"/>
  <c r="B204" i="1" s="1"/>
  <c r="B205" i="1" s="1"/>
  <c r="B206" i="1" l="1"/>
  <c r="B207" i="1" s="1"/>
  <c r="B208" i="1" l="1"/>
  <c r="B209" i="1" s="1"/>
  <c r="B210" i="1" l="1"/>
  <c r="B211" i="1" s="1"/>
  <c r="B212" i="1" l="1"/>
  <c r="B213" i="1" s="1"/>
  <c r="B214" i="1" s="1"/>
</calcChain>
</file>

<file path=xl/sharedStrings.xml><?xml version="1.0" encoding="utf-8"?>
<sst xmlns="http://schemas.openxmlformats.org/spreadsheetml/2006/main" count="1444" uniqueCount="379">
  <si>
    <t>№ п/п</t>
  </si>
  <si>
    <t>Наименование регионального филиала</t>
  </si>
  <si>
    <t>Наименование актива</t>
  </si>
  <si>
    <t>№ п/п комплекса активов</t>
  </si>
  <si>
    <t>Наименование комплекса активов</t>
  </si>
  <si>
    <t>Прямая продажа</t>
  </si>
  <si>
    <t>Способ продажи</t>
  </si>
  <si>
    <t>Цена отсечения  
(с учетом НДС), руб.
(для аукциона "на понижение")</t>
  </si>
  <si>
    <t>ИТОГО:</t>
  </si>
  <si>
    <t>-</t>
  </si>
  <si>
    <t>Начальная цена продажи
(с учетом НДС), руб.</t>
  </si>
  <si>
    <t>Цена продажи (не менее)
(с учетом НДС), руб.</t>
  </si>
  <si>
    <t>Средства идентификации актива</t>
  </si>
  <si>
    <t>Башкирский РФ</t>
  </si>
  <si>
    <t>Бурятский РФ</t>
  </si>
  <si>
    <t>Владимирский РФ</t>
  </si>
  <si>
    <t>Воронежский РФ</t>
  </si>
  <si>
    <t>Головной офис</t>
  </si>
  <si>
    <t>Дагестанский РФ</t>
  </si>
  <si>
    <t>Ивановский РФ</t>
  </si>
  <si>
    <t>Кабардино-Балкарский РФ</t>
  </si>
  <si>
    <t>Калининградский РФ</t>
  </si>
  <si>
    <t>Кемеровский РФ</t>
  </si>
  <si>
    <t>Краснодарский РФ</t>
  </si>
  <si>
    <t>Красноярский РФ</t>
  </si>
  <si>
    <t>Нижегородский РФ</t>
  </si>
  <si>
    <t>Пермский РФ</t>
  </si>
  <si>
    <t>Ростовский РФ</t>
  </si>
  <si>
    <t>Санкт-Петербургский РФ</t>
  </si>
  <si>
    <t>Свердловский РФ</t>
  </si>
  <si>
    <t>Ставропольский РФ</t>
  </si>
  <si>
    <t>Тамбовский РФ</t>
  </si>
  <si>
    <t>Татарстанский РФ</t>
  </si>
  <si>
    <t>Тверской РФ</t>
  </si>
  <si>
    <t>Тюменский РФ</t>
  </si>
  <si>
    <t>Удмуртский РФ</t>
  </si>
  <si>
    <t>Ульяновский РФ</t>
  </si>
  <si>
    <t>ЦРМБ</t>
  </si>
  <si>
    <t>Чеченский РФ</t>
  </si>
  <si>
    <t>Жилой дом площадью 135,3 кв.м.</t>
  </si>
  <si>
    <t>Адрес: Республика Башкортостан, Дуванский район, с. Ярославка, ул. Комсомольская, д. 149. Кадастровый номер 02:21:050203:257.</t>
  </si>
  <si>
    <t>Земельный участок площадью 5027 +/- 25 кв.м. Категория земель: земли населенных пунктов, для ведения личного подсобного хозяйства</t>
  </si>
  <si>
    <t>Адрес: Республика Башкортостан, Дуванский район, с. Ярославка, ул. Комсомольская, участок 149. Кадастровый номер 02:21:050203:270.</t>
  </si>
  <si>
    <t>Жилой дом площадью 237,8 кв.м.</t>
  </si>
  <si>
    <t>Адрес: Республика Бурятия, г. Улан-Удэ, ул. Звенигородская, д. 34В. Кадастровый номер 03:24:033609:346.</t>
  </si>
  <si>
    <t>Земельный участок площадью 491 +/- 8 кв.м. Категория земель: земли населенных пунктов, под строительство индивидуального дома</t>
  </si>
  <si>
    <t>Адрес: Республика Бурятия, г. Улан-Удэ, ул. Звенигородская, участок 34В. Кадастровый номер 03:24:033609:335.</t>
  </si>
  <si>
    <t>Жилой дом площадью 161,5 кв.м.</t>
  </si>
  <si>
    <t>Адрес: Республика Бурятия, Кабанский район, с. Сухая, ул. Звездная, д. 40. Кадастровый номер 03:09:500111:217.</t>
  </si>
  <si>
    <t>Жилой дом площадью 61,4 кв.м.</t>
  </si>
  <si>
    <t>Адрес: Республика Бурятия, Кабанский район, с. Сухая, ул. Звездная, д. 40. Кадастровый номер 03:09:500111:216.</t>
  </si>
  <si>
    <t>Земельный участок площадью 923 +/- 21 кв.м. Категория земель: земли населенных пунктов, личное подсобное хозяйство</t>
  </si>
  <si>
    <t>Адрес: Республика Бурятия, Кабанский район, с. Сухая, ул. Звездная,, участок 40. Кадастровый номер 03:09:500111:116.</t>
  </si>
  <si>
    <t>1/2 доли в праве на земельный участок площадью 2900 +/- 19 кв.м. Категория земель: земли населенных пунктов, личное подсобное хозяйство</t>
  </si>
  <si>
    <t>Адрес: Владимирская область, Юрьев-Польский район, с. Лыково, участок. Кадастровый номер 33:04:130202:77.</t>
  </si>
  <si>
    <t>Жилой дом площадью 543,1 кв.м.</t>
  </si>
  <si>
    <t>Адрес: Воронежская область, Лискинский район, с. Нижний Икорец, ул. 7 съезд Советов, д. 150. Кадастровый номер 36:14:0290018:135.</t>
  </si>
  <si>
    <t>Земельный участок площадью 1500 +/- 27 кв.м. Категория земель: земли населенных пунктов, для ведения личного подсобного хозяйства</t>
  </si>
  <si>
    <t>Адрес: Воронежская область, Лискинский район, с. Нижний Икорец, ул. 7 съезд Советов, участок 150. Кадастровый номер 36:14:0290018:132.</t>
  </si>
  <si>
    <t>Жилой дом площадью 413,2 кв.м.</t>
  </si>
  <si>
    <t>Адрес: Московская область, Одинцовский район, гп Лесной Городок, пос. Дубки, ул. Спортивная, д. 3. Кадастровый номер 50:20:0000000:74543.</t>
  </si>
  <si>
    <t>Земельный участок площадью 1270 кв.м. Категория земель: земли населенных пунктов, для индивидуального жилищного строительства</t>
  </si>
  <si>
    <t>Адрес: Московская область, Одинцовский район, гп Лесной Городок, пос. Дубки, ул. Спортивная, участок 3. Кадастровый номер 50:20:0070103:445.</t>
  </si>
  <si>
    <t>Адрес: Московская область, Раменский район, с/п Чулковское, деревня Редькино, ул. Дружная, участок 7. Кадастровый номер 50:23:0040434:17.</t>
  </si>
  <si>
    <t>Жилой дом площадью 230,6 кв.м.</t>
  </si>
  <si>
    <t>Адрес: Московская область, Раменский район, с/п Чулковское, деревня Редькино, ул. Дружная, д. 7. Кадастровый номер 50:23:0040434:20.</t>
  </si>
  <si>
    <t>Жилой дом площадью 131,4 кв.м.</t>
  </si>
  <si>
    <t>Адрес: Республика Дагестан, Хасавюртовский район, с. Новосельское. Кадастровый номер 05:05:000018:978.</t>
  </si>
  <si>
    <t>Земельный участок площадью 800 кв.м. Категория земель: земли населенных пунктов, для ведения личного подсобного хозяйства</t>
  </si>
  <si>
    <t>Адрес: Республика Дагестан, Хасавюртовский район, с. Новосельское. Кадастровый номер 05:05:000018:914.</t>
  </si>
  <si>
    <t>Жилой дом площадью 286,0 кв.м.</t>
  </si>
  <si>
    <t>Адрес: Республика Дагестан, Хасавюртовский район, с. Ботаюрт. Кадастровый номер 05:05:000009:1176.</t>
  </si>
  <si>
    <t>Земельный участок площадью 1750 кв.м. Категория земель: земли населенных пунктов</t>
  </si>
  <si>
    <t>Адрес: Республика Дагестан, Хасавюртовский район, с. Ботаюрт. Кадастровый номер 05:05:000009:1106.</t>
  </si>
  <si>
    <t>Жилой дом площадью 184,5 кв.м.</t>
  </si>
  <si>
    <t>Адрес: Республика Дагестан, г. Хасавюрт, ул. Энергетическая, проезд 5, 2 «б». Кадастровый номер 05:41:000221:293.</t>
  </si>
  <si>
    <t>Земельный участок площадью 500,37 кв.м. Категория земель: под жилую застройку</t>
  </si>
  <si>
    <t>Адрес: Республика Дагестан, г. Хасавюрт, ул. Энергетическая, проезд 5, 2 «б». Кадастровый номер 05:41:000221:93.</t>
  </si>
  <si>
    <t>Жилой дом площадью 192,1 кв.м.</t>
  </si>
  <si>
    <t>Адрес: Республика Дагестан, Хасавюртовский район, с. Байрамаул, ул. Поселковая, дом. Кадастровый номер 05:05:000016:1173.</t>
  </si>
  <si>
    <t>Земельный участок площадью 1706 +/- 29 кв.м. Категория земель: земли населенных пунктов, для ведения личного подсобного хозяйства</t>
  </si>
  <si>
    <t>Адрес: Республика Дагестан, Хасавюртовский район, с. Байрамаул, ул. Поселковая, участок. Кадастровый номер 05:05:000016:627.</t>
  </si>
  <si>
    <t>Жилой дом площадью 255 кв.м.</t>
  </si>
  <si>
    <t>Адрес: Республика Дагестан, Гергебильский район, с. Кикуни, дом. Кадастровый номер 05:24:000003:992.</t>
  </si>
  <si>
    <t>Земельный участок площадью 400 кв.м. Категория земель: земли населенных пунктов, для ведения личного подсобного хозяйства</t>
  </si>
  <si>
    <t>Адрес: Республика Дагестан, Гергебильский район, с. Кикуни, участок. Кадастровый номер 05:24:000003:770.</t>
  </si>
  <si>
    <t>Жилой дом площадью 260 кв.м.</t>
  </si>
  <si>
    <t>Адрес: Республика Дагестан, Каякентский район, с. Каякент, ул. Ленина, д. 23. Кадастровый номер 05:08:000001:4062.</t>
  </si>
  <si>
    <t>Земельный участок площадью 370 кв.м. Категория земель: земли населенных пунктов, для индивидуальной жилой застройки</t>
  </si>
  <si>
    <t>Адрес: Республика Дагестан, Каякентский район, с. Каякент, ул. Ленина, участок 23. Кадастровый номер 05:08:000001:3289.</t>
  </si>
  <si>
    <t>Земельный участок площадью 1500 кв.м. Категория земель: земли населенных пунктов, для ведения личного подсобного хозяйства</t>
  </si>
  <si>
    <t>Адрес: Республика Дагестан, Хасавюртовский район, с. Муцалаул, ул. Магомедгаджиева, участок 34. Кадастровый номер 05:05:000003:4441.</t>
  </si>
  <si>
    <t>Жилой дом площадью 250,8 кв.м.</t>
  </si>
  <si>
    <t>Адрес: Республика Дагестан, Хасавюртовский район, с. Муцалаул, ул. Магомедгаджиева, д. 34. Кадастровый номер 05:05:000003:3293.</t>
  </si>
  <si>
    <t>Жилой дом площадью 394,3 кв.м.</t>
  </si>
  <si>
    <t>Адрес: Республика Дагестан, Кизилюртовский район, с. Кироваул, ул. Набережная, д. 6. Кадастровый номер 05:06:000011:1370.</t>
  </si>
  <si>
    <t>Жилой дом площадью 174,6 кв.м.</t>
  </si>
  <si>
    <t>Адрес: Республика Дагестан, Кизилюртовский район, с. Кироваул, ул. Набережная, д. 6. Кадастровый номер 05:06:000011:1371.</t>
  </si>
  <si>
    <t>Земельный участок площадью 2094 кв.м. Категория земель: земли населенных пунктов, для ведения личного подсобного хазяйства</t>
  </si>
  <si>
    <t>Адрес: Республика Дагестан, Кизилюртовский район, с. Кироваул, ул. Набережная, участок 6. Кадастровый номер 05:06:000011:683.</t>
  </si>
  <si>
    <t>Жилой дом площадью 222,7 кв.м.</t>
  </si>
  <si>
    <t>Адрес: Республика Дагестан, Новолакский район, с. Новомехельта, дом. Кадастровый номер 05:15:000004:895.</t>
  </si>
  <si>
    <t>Земельный участок площадью 1975 +/- 16 кв.м. Категория земель: земли населенных пунктов, для ведения личного подсобного хозяйства</t>
  </si>
  <si>
    <t>Адрес: Республика Дагестан, Новолакский район, с. Новомехельта, участок. Кадастровый номер 05:15:000004:661.</t>
  </si>
  <si>
    <t>Жилой дом площадью 96,4 кв.м.</t>
  </si>
  <si>
    <t>Адрес: Республика Дагестан, г. Хасавюрт, пос. Юбилейный, ул. 5-я, д. 118. Кадастровый номер 05:41:000222:1940.</t>
  </si>
  <si>
    <t>Земельный участок площадью 413 +/- 7 кв.м. Категория земель: земли населенных пунктов, под индивидуальное жилищное строительство</t>
  </si>
  <si>
    <t>Адрес: Республика Дагестан, г. Хасавюрт, пос. Юбилейный, ул. 5-я, участок 118. Кадастровый номер 05:41:000222:1738.</t>
  </si>
  <si>
    <t>Земельный участок площадью 100000 +/- 221 кв.м. Категория земель: земли населенных пунктов, ИЖС</t>
  </si>
  <si>
    <t>Адрес: Нижегородская область, Арзамасский район, земли ОАО "Шатовское", поле № 2, севооборот 6. Кадастровый номер 52:41:1901001:212.</t>
  </si>
  <si>
    <t>Земельный участок площадью 1193 +/- 12 кв.м. Категория земель: земли населенных пунктов</t>
  </si>
  <si>
    <t>Адрес: Кабардино-Балкарская Республика, Чегемский район, г. Чегем, ул. Назранова, участок 139. Кадастровый номер 07:08:0101025:53.</t>
  </si>
  <si>
    <t>Индивидуальный жилой дом площадью 104,5 кв.м.</t>
  </si>
  <si>
    <t>Адрес: Кабардино-Балкарская Республика, Чегемский район, г. Чегем, ул. Назранова, д. 139. Кадастровый номер 07:08:0101000:2860.</t>
  </si>
  <si>
    <t>Нежилое здание (гараж) площадью 55,4 кв.м.</t>
  </si>
  <si>
    <t>Адрес: Кабардино-Балкарская Республика, Чегемский район, г. Чегем, ул. Назранова, д. 139. Кадастровый номер 07:08:0101025:93.</t>
  </si>
  <si>
    <t>Нежилое помещение (сарай) площадью 51,5 кв.м.</t>
  </si>
  <si>
    <t>Адрес: Кабардино-Балкарская Республика, Чегемский район, г. Чегем, ул. Назранова, д. 139. Кадастровый номер 07:08:0101025:80.</t>
  </si>
  <si>
    <t>Жилой дом площадью 193,5 кв.м.</t>
  </si>
  <si>
    <t>Адрес: Кабардино-Балкарская Республика, Баксанский район, с. Нижний Куркужин, ул. Первомайская, д. 33. Кадастровый номер 07:01:0500003:172.</t>
  </si>
  <si>
    <t>Жилой дом площадью 43,5 кв.м.</t>
  </si>
  <si>
    <t>Адрес: Кабардино-Балкарская Республика, Баксанский район, с. Нижний Куркужин, ул. Первомайская, д. 33. Кадастровый номер 07:01:0500000:279.</t>
  </si>
  <si>
    <t>Земельный участок площадью 2516 кв.м. Категория земель: для ведения личного подсобного хозяйства</t>
  </si>
  <si>
    <t>Адрес: Кабардино-Балкарская Республика, Баксанский район, с. Нижний Куркужин, ул. Первомайская, участок 33. Кадастровый номер 07:01:0500003:105.</t>
  </si>
  <si>
    <t>Жилой дом площадью 123,9 кв.м.</t>
  </si>
  <si>
    <t>Адрес: Кабардино-Балкарская республика, Чегемский район, с. Шалушка, ул. Зеленая, д. 202. Кадастровый номер 07:08:0801000:1443.</t>
  </si>
  <si>
    <t>Жилой дом площадью 281,9 кв.м.</t>
  </si>
  <si>
    <t>Адрес: Кабардино-Балкарская республика, Чегемский район, с. Шалушка, ул. Зеленая, д. 202. Кадастровый номер 07:08:0801000:1150.</t>
  </si>
  <si>
    <t>Земельный участок площадью 1760 кв.м. Категория земель: земли населенных пунктов для ведения личного подсобного хозяйства</t>
  </si>
  <si>
    <t>Адрес: Кабардино-Балкарская республика, Чегемский район, с. Шалушка, ул. Зеленая, участок 202. Кадастровый номер 07:08:0801015:46.</t>
  </si>
  <si>
    <t>Жилой дом площадью 118,3 кв.м.</t>
  </si>
  <si>
    <t>Адрес: Кабардино-Балкарская Республика, Терский район, с. Арик, ул. Кабардинская, д. 7. Кадастровый номер 07:06:1300005:156.</t>
  </si>
  <si>
    <t>Земельный участок площадью 4848 +/- 44 кв.м. Категория земель: земли населенных пунктов, для ведения личного подсобного хозяйства</t>
  </si>
  <si>
    <t>Адрес: Кабардино-Балкарская Республика, Терский район, с. Арик, ул. Кабардинская, участок 7. Кадастровый номер 07:06:1300005:86.</t>
  </si>
  <si>
    <t>Жилой дом площадью 114,8 кв.м.</t>
  </si>
  <si>
    <t>Адрес: Калининградская область, Гурьевский район, г. Гурьевск, пер. Строительный, д. 10. Кадастровый номер 39:03:000000:2547.</t>
  </si>
  <si>
    <t>Земельный участок площадью 274 +/- 6 кв.м. Категория земель: земли населенных пунктов, блокированная жилая застройка</t>
  </si>
  <si>
    <t>Адрес: Калининградская область, Гурьевский район, г. Гурьевск, пер. Строительный, участок 10. Кадастровый номер 39:03:000000:2299.</t>
  </si>
  <si>
    <t>Земельный участок площадью 625000 кв.м. Категория земель: земли сельскохозяйственного назначения, для крестьянского хозяйства</t>
  </si>
  <si>
    <t>Адрес: Кемеровская область, Мариинский район, пос. Чистопольский, в районе "Раевская Куба". Кадастровый номер 42:07:0112001:63.</t>
  </si>
  <si>
    <t>Жилой дом площадью 187,2 кв.м.</t>
  </si>
  <si>
    <t>Адрес: Республика Адыгея, Кошехабльский район, аул Блечепсин, ул. Мусса Шикова, д. 14. Кадастровый номер 01:02:0100054:41.</t>
  </si>
  <si>
    <t>Земельный участок площадью 808 +/- 20 кв.м. Категория земель: земли населенных пунктов, для ведения личного подсобного хозяйства</t>
  </si>
  <si>
    <t>Адрес: Республика Адыгея, Кошехабльский район, аул Блечепсин, ул. Мусса Шикова, участок 14. Кадастровый номер 01:02:0100054:23.</t>
  </si>
  <si>
    <t>Жилой дом площадью 384,6 кв.м.</t>
  </si>
  <si>
    <t>Адрес: Краснодарский край, Абинский район, г. Абинск, ул. Московская, д. 36. Кадастровый номер 23:01:0403020:1180.</t>
  </si>
  <si>
    <t>Земельный участок площадью 777 кв.м. Категория земель: земли населенных пунктов, идивидуальные жилые дома</t>
  </si>
  <si>
    <t>Адрес: Краснодарский край, Абинский район, г. Абинск, ул. Московская, участок 36. Кадастровый номер 23:01:0506064:3.</t>
  </si>
  <si>
    <t>Квартира площадью 57,3 кв.м.</t>
  </si>
  <si>
    <t>Адрес: Краснодарский край, г. Славянск-на-Кубани, ул. Юных Коммунаров, д. 70, кв. 73. Кадастровый номер 23:48:0203042:60.</t>
  </si>
  <si>
    <t>Жилой дом площадью 319,7 кв.м.</t>
  </si>
  <si>
    <t>Адрес: Республика Адыгея, аул Тахтамукай, ул. Ленина, д. 48. Кадастровый номер 01:05:2300021:26.</t>
  </si>
  <si>
    <t>Земельный участок площадью 1456 +/- 27 кв.м. Категория земель: земли населенных пунктов, для ведения личного подсобного хозяйства</t>
  </si>
  <si>
    <t>Адрес: Республика Адыгея, аул Тахтамукай, ул. Ленина, участок 48. Кадастровый номер 01:05:2300021:20.</t>
  </si>
  <si>
    <t>Жилой дом площадью 81,4 кв.м.</t>
  </si>
  <si>
    <t>Адрес: Краснодарский край, Славянский район, г. Славянск-на-Кубани, ул. Отдельская, д. 135. Кадастровый номер 23:48:0301022:74.</t>
  </si>
  <si>
    <t>Жилой дом площадью 85,8 кв.м.</t>
  </si>
  <si>
    <t>Адрес: Краснодарский край, Славянский район, г. Славянск-на-Кубани, ул. Отдельская, д. 135. Кадастровый номер 23:48:0301022:75.</t>
  </si>
  <si>
    <t>Земельный участок площадью 640 +/- 9 кв.м. Категория земель: земли населенных пунктов, для индивидуального жилищного строительства</t>
  </si>
  <si>
    <t>Адрес: Краснодарский край, Славянский район, г. Славянск-на-Кубани, ул. Отдельская, участок 135. Кадастровый номер 23:48:0301022:49.</t>
  </si>
  <si>
    <t>Адрес: Республика Адыгея, Кошехабльский район, аул Кошехабль, ул. Чапаева, участок 21-2. Кадастровый номер 01:02:1000001:16.</t>
  </si>
  <si>
    <t>Квартира площадью 58,5 кв.м.</t>
  </si>
  <si>
    <t>Адрес: Республика Адыгея, Кошехабльский район, аул Кошехабль, ул. Чапаева, д. 21, кв 2. Кадастровый номер 01:02:1000001:220.</t>
  </si>
  <si>
    <t>Земельный участок площадью 775 +/- 10 кв.м. Категория земель: земли населенных пунктов, для размещения нежилого здания</t>
  </si>
  <si>
    <t>Адрес: Красноярский край, Уярский район, г. Уяр, ул. Тимирязева, участок 6-1/1. Кадастровый номер 24:40:0250215:176.</t>
  </si>
  <si>
    <t>Нежилое здание (столовая) площадью 216,4 кв.м.</t>
  </si>
  <si>
    <t>Адрес: Красноярский край, Уярский район, г. Уяр, ул. Тимирязева, д. 6-1/1. Кадастровый номер 24:40:0250215:315.</t>
  </si>
  <si>
    <t>Квартира площадью 33,3 кв.м. (право требования).</t>
  </si>
  <si>
    <t>Адрес: г. Красноярск, Советский район, 6 мкрн. жилого района "Солнечный", д. 2, кв. 161. Кадастровый номер отсутствует.</t>
  </si>
  <si>
    <t>Жилой дом площадью 456 кв.м.</t>
  </si>
  <si>
    <t>Адрес: г. Красноярск, "Сад №1" треста "Красноярскалюминьстрой", проспект Металлургов 2Д, д. 204. Кадастровый номер 24:50:0400072:730.</t>
  </si>
  <si>
    <t>Земельный участок площадью 1050 +/- 11 кв.м. Категория земель: земли населенных пунктов, для ведения садоводства</t>
  </si>
  <si>
    <t>Адрес: г. Красноярск, "Сад №1" треста "Красноярскалюминьстрой", проспект Металлургов 2Д, участок 204. Кадастровый номер 24:50:0400072:561.</t>
  </si>
  <si>
    <t>Квартира площадью 38,48 кв.м. (право требования).</t>
  </si>
  <si>
    <t>Адрес: г. Красноярск, ул. Прибойная, д. 37, стр. 6,7, д. 2. строительный номер 168. Кадастровый номер отсутствует.</t>
  </si>
  <si>
    <t>Жилой дом площадью 200 кв.м.</t>
  </si>
  <si>
    <t>Адрес: Красноярский край, г. Красноярск, СТ "Березка-2", д. 76, стр. 1. Кадастровый номер 24:50:0100518:326.</t>
  </si>
  <si>
    <t>Земельный участок площадью 639 +/- 9 кв.м. Категория земель: земли населенных пунктов, для ведения садоводства</t>
  </si>
  <si>
    <t>Адрес: Красноярский край, г. Красноярск, СТ "Березка-2", участок 76. Кадастровый номер 24:50:0100518:51.</t>
  </si>
  <si>
    <t>Жилой дом площадью 75 кв.м.</t>
  </si>
  <si>
    <t>Адрес: Красноярский край, Емельяновский район, ост. Пугачево, СНТ "Финансист", д. 250. Кадастровый номер 24:11:0340406:548.</t>
  </si>
  <si>
    <t>Земельный участок площадью 464 +/- 15 кв.м. Категория земель: земли сельскохозяйственного назначения, для ведения садоводства</t>
  </si>
  <si>
    <t>Адрес: Красноярский край, Емельяновский район, ост. Пугачево, СНТ "Финансист", участок 250. Кадастровый номер 24:11:0340406:151.</t>
  </si>
  <si>
    <t>Жилой дом площадью 487,9 кв.м.</t>
  </si>
  <si>
    <t>Адрес: Владимирская область, г. Муром, ул. Зарубина, д. 27. Кадастровый номер 33:26:010202:220.</t>
  </si>
  <si>
    <t>Земельный участок площадью 1718 +/- 14 кв.м. Категория земель: земли населенных пунктов</t>
  </si>
  <si>
    <t>Адрес: Владимирская область, г. Муром, ул. Зарубина, участок 27. Кадастровый номер 33:26:010202:11.</t>
  </si>
  <si>
    <t>Земельный участок площадью 95768 +/- 2708 кв.м. Категория земель: земли населенных пунктов, для ИЖС</t>
  </si>
  <si>
    <t>Адрес: Нижегородская область, Сокольский район, ТОО «Дреcвищинское», юго-западнее деревни Мармыжево. Кадастровый номер 52:07:1000020:627.</t>
  </si>
  <si>
    <t>Жилой дом площадью 238,4 кв.м.</t>
  </si>
  <si>
    <t>Адрес: Пермский край, Нытвенский район, г. Нытва, ул. Чкалова, д. 41. Кадастровый номер 59:26:0611213:15.</t>
  </si>
  <si>
    <t>Земельный участок площадью 1096 +/- 12 кв.м. Категория земель: земли населенных пунктов, для индивидуального жилищного строительства</t>
  </si>
  <si>
    <t>Адрес: Пермский край, Нытвенский район, г. Нытва, ул. Чкалова, участок 41. Кадастровый номер 59:26:0611213:3.</t>
  </si>
  <si>
    <t>Жилой дом площадью 72,8 кв.м.</t>
  </si>
  <si>
    <t>Адрес: Ростовская область, Егорлыкский район, станица Егорлыкская, пер. 50-летия Победы, д. 11. Кадастровый номер 61:10:0100184:515.</t>
  </si>
  <si>
    <t>Земельный участок площадью 800 +/- 20 кв.м. Категория земель: земли населенных пунктов, для индивидуального жилищного строительства</t>
  </si>
  <si>
    <t>Адрес: Ростовская область, Егорлыкский район, станица Егорлыкская, пер. 50-летия Победы, участок 11. Кадастровый номер 61:10:0100184:238.</t>
  </si>
  <si>
    <t>Жилой дом площадью 55,5 кв.м.</t>
  </si>
  <si>
    <t>Адрес: Ростовская область, Усть-Донецкий район, хутор Мостовой, ул. М.Горького, д. 6. Кадастровый номер 61:39:0070201:256.</t>
  </si>
  <si>
    <t>Объект незавершенного строительства 70% готовности площадью 126,6 кв.м.</t>
  </si>
  <si>
    <t>Адрес: Ростовская область, Усть-Донецкий район, хутор Мостовой, ул. М.Горького, д. 6. Кадастровый номер 61:39:0070201:618.</t>
  </si>
  <si>
    <t>Земельный участок площадью 2716 +/- 36 кв.м. Категория земель: земли населенных пунктов, под индивидуальное жилищное строительство</t>
  </si>
  <si>
    <t>Адрес: Ростовская область, Усть-Донецкий район, хутор Мостовой, ул. М.Горького, участок 6. Кадастровый номер 61:39:0070201:153.</t>
  </si>
  <si>
    <t>Жилой дом площадью 114,9 кв.м.</t>
  </si>
  <si>
    <t>Адрес: Ростовская область, Азовский район, пос. Новомирский, ул. Солнечная, д. 6. Кадастровый номер 61:01:0050801:1052.</t>
  </si>
  <si>
    <t>Земельный участок площадью 2000 +/- 31 кв.м. Категория земель: земли населенных пунктов, для личного подсобного хозяйства</t>
  </si>
  <si>
    <t>Адрес: Ростовская область, Азовский район, пос. Новомирский, ул. Солнечная, участок 6. Кадастровый номер 61:01:0050801:364.</t>
  </si>
  <si>
    <t>Жилой дом площадью 117,3 кв.м.</t>
  </si>
  <si>
    <t>Адрес: Республика Карелия, Пудожский район, г. Пудож, ул. Чапаева, д. 28. Кадастровый номер 10:15:0010404:4.</t>
  </si>
  <si>
    <t>Земельный участок площадью 1500 +/- 14 кв.м. Категория земель: земли населенных пунктов, индивидуальное жилищное строительство</t>
  </si>
  <si>
    <t>Адрес: Республика Карелия, Пудожский район, г. Пудож, ул. Чапаева, участок 26. Кадастровый номер 10:15:0010404:1.</t>
  </si>
  <si>
    <t>Квартира площадью 42,85 кв.м. (право требования)</t>
  </si>
  <si>
    <t>Адрес: Ленинградская область, Всеволожский район, деревня Скотное II. Кадастровый номер отсутствует.</t>
  </si>
  <si>
    <t>Квартира площадью 53,1 кв.м.</t>
  </si>
  <si>
    <t>Адрес: Ленинградская область, Кингисеппский район, г. Ивангород, шоссе Кингисеппское, д. 24, кв. 29. Кадастровый номер 47:21:0000000:5431.</t>
  </si>
  <si>
    <t>Квартира площадью 75 кв.м.</t>
  </si>
  <si>
    <t>Адрес: Ленинградская область, Выборгский район, г. Выборг, ул. А.Макарова, д. 5, кв. 33. Кадастровый номер 47:01:0000000:36220.</t>
  </si>
  <si>
    <t>Квартира площадью 61,7 кв.м.</t>
  </si>
  <si>
    <t>Адрес: Ленинградская область, г. Сосновый Бор, ул. Сибирская, д. 6, кв. 89. Кадастровый номер 47:15:0000000:24432.</t>
  </si>
  <si>
    <t>Жилой дом площадью 151 кв.м.</t>
  </si>
  <si>
    <t>Адрес: Мурманская область, МО Кольский район, СТ "Репка", д. № 3-23. Кадастровый номер 51:01:3002003:269.</t>
  </si>
  <si>
    <t>Земельный участок площадью 551 +/- 8 кв.м. Категория земель: земли сельскохозяйственного назначения, для садоводства</t>
  </si>
  <si>
    <t>Адрес: Мурманская область, МО Кольский район, СТ "Репка", участок № 3-23. Кадастровый номер 51:01:3002003:23.</t>
  </si>
  <si>
    <t>Жилой дом площадью 210 кв.м.</t>
  </si>
  <si>
    <t>Адрес: Свердловская область, г. Екатеринбург, СНТ "Яблочко", д. 42. Кадастровый номер 66:41:0108006:85.</t>
  </si>
  <si>
    <t>Земельный участок площадью 576 +/- 17 кв.м. Категория земель: земли населенных пунктов, садоводство</t>
  </si>
  <si>
    <t>Адрес: Свердловская область, г. Екатеринбург, СНТ "Яблочко", участок 42. Кадастровый номер 66:41:0108006:51.</t>
  </si>
  <si>
    <t>Жилой дом площадью 78,5 кв.м.</t>
  </si>
  <si>
    <t>Адрес: Карачаево-Черкесская Республика, Абазинский район, аул Эльбурган, ул. Пушкина, д. 4. Кадастровый номер 09:03:0190112:207.</t>
  </si>
  <si>
    <t>Земельный участок площадью 3948 кв.м. Категория земель: земли населенных пунктов</t>
  </si>
  <si>
    <t>Адрес: Карачаево-Черкесская Республика, Абазинский район, аул Эльбурган, ул. Пушкина, участок 4. Кадастровый номер 09:03:0190103:17.</t>
  </si>
  <si>
    <t>Жилой дом площадью 146,2 кв.м.</t>
  </si>
  <si>
    <t>Адрес: Республика Северная Осетия - Алания, Правобережный район, г. Беслан, ул. Димитрова, д. 51. Кадастровый номер 15:03:0011020:38.</t>
  </si>
  <si>
    <t>Жилой дом площадью 90,8 кв.м.</t>
  </si>
  <si>
    <t>Адрес: Республика Северная Осетия - Алания, Правобережный район, г. Беслан, ул. Димитрова, д. 51. Кадастровый номер 15:03:0011020:39.</t>
  </si>
  <si>
    <t>Земельный участок площадью 858 +/- 21 кв.м. Категория земель: земли населенных пунктов</t>
  </si>
  <si>
    <t>Адрес: Республика Северная Осетия - Алания, Правобережный район, г. Беслан, ул. Димитрова, участок 51. Кадастровый номер 15:03:0011020:7.</t>
  </si>
  <si>
    <t>Адрес: Республика Ингушетия, Малгобекский район, с. Верхние Ачалуки, ул. Горная, участок 10. Кадастровый номер 06:01:1200001:78.</t>
  </si>
  <si>
    <t>Жилой дом площадью 72 кв.м.</t>
  </si>
  <si>
    <t>Адрес: Республика Ингушетия, Малгобекский район, с. Верхние Ачалуки, ул. Горная, д. 10. Кадастровый номер 06:01:1200002:1537.</t>
  </si>
  <si>
    <t>Жилой дом площадью 116,3 кв.м.</t>
  </si>
  <si>
    <t>Адрес: Республика Ингушетия, Малгобекский район, с. Верхние Ачалуки, ул. Горная, д. 10. Кадастровый номер 06:01:1200002:1234.</t>
  </si>
  <si>
    <t>Адрес: Ставропольский край, Предгорный район, ст-ца Суворовская, ул. Польская, участок 20. Кадастровый номер 26:29:010303:1070.</t>
  </si>
  <si>
    <t>Жилой дом площадью 238,5 кв.м.</t>
  </si>
  <si>
    <t>Адрес: Ставропольский край, Предгорный район, ст-ца Суворовская, ул. Польская, д. 20. Кадастровый номер 26:29:010303:1322.</t>
  </si>
  <si>
    <t>Жилой дом площадью 143,5 кв.м.</t>
  </si>
  <si>
    <t>Адрес: Республика Северная Осетия-Алания, Ардонский район, с. Рассвет, ул. Хетагурова, д. 79. Кадастровый номер 15:06:0110102:36.</t>
  </si>
  <si>
    <t>Земельный участок площадью 4062 +/- 22 кв.м. Категория земель: земли населенных пунктов, для ведения личного подсобного хозяйства</t>
  </si>
  <si>
    <t>Адрес: Республика Северная Осетия-Алания, Ардонский район, с. Рассвет, ул. Хетагурова, участок 79. Кадастровый номер 15:06:0110102:7.</t>
  </si>
  <si>
    <t>Жилой дом площадью 177,2 кв.м.</t>
  </si>
  <si>
    <t>Адрес: Тамбовская область, г. Кирсанов, ул. Полковая, д. 5. Кадастровый номер 68:24:0200050:173.</t>
  </si>
  <si>
    <t>Жилой дом площадью 64,9 кв.м.</t>
  </si>
  <si>
    <t>Адрес: Тамбовская область, г. Кирсанов, ул. Полковая, д. 5. Кадастровый номер 68:24:0200050:174.</t>
  </si>
  <si>
    <t>Земельный участок площадью 889 +/- 10 кв.м.</t>
  </si>
  <si>
    <t>Адрес: Тамбовская область, г. Кирсанов, ул. Полковая, участок 5. Кадастровый номер 68:24:0200050:24.</t>
  </si>
  <si>
    <t>Жилой дом площадью 62 кв.м.</t>
  </si>
  <si>
    <t>Адрес: Республика Татарстан, Альметьевский район, деревня Болгар-2, ул. Ирня, д. 11Б. Кадастровый номер 16:07:040701:209.</t>
  </si>
  <si>
    <t>Земельный участок площадью 2600 +/- 36 кв.м. Категория земель: земли населенных пунктов, для ведения личного подсобного хозяйства</t>
  </si>
  <si>
    <t>Адрес: Республика Татарстан, Альметьевский район, деревня Болгар-2, ул. Ирня, участок 11Б. Кадастровый номер 16:07:040701:48.</t>
  </si>
  <si>
    <t>Жилой дом площадью 91,6 кв.м.</t>
  </si>
  <si>
    <t>Адрес: Республика Башкортостан, Туймазинский район, с. Новые Бишинды, ул. Центральная, д. 19. Кадастровый номер 02:46:130601:149.</t>
  </si>
  <si>
    <t>Земельный участок площадью 1242 кв.м. Категория земель: земли населенных пунктов, для ведения личного подсобного хозяйства</t>
  </si>
  <si>
    <t>Адрес: Республика Башкортостан, Туймазинский район, с. Новые Бишинды, ул. Центральная, участок 19. Кадастровый номер 02:46:130601:19.</t>
  </si>
  <si>
    <t>Жилое помещение площадью 70,9 кв.м.</t>
  </si>
  <si>
    <t>Адрес: Республика Татарстан, Буинский район, г. Буинск, ул. Гарнизова, д. 23. Кадастровый номер 16:14:990109:223.</t>
  </si>
  <si>
    <t>Земельный участок площадью 633 +/- 8,81 кв.м. Категория земель: земли населенных пунктов, под индивидуальную жилую застройку</t>
  </si>
  <si>
    <t>Адрес: Республика Татарстан, Буинский район, г. Буинск, ул. Гарнизова, участок 23. Кадастровый номер 16:14:990109:62.</t>
  </si>
  <si>
    <t>Жилой дом площадью 49,6 кв.м.</t>
  </si>
  <si>
    <t>Адрес: Республика Татарстан, Сармановский район, с. Рангазар, ул. Рахматуллина, д. 36. Кадастровый номер 16:36:090101:299.</t>
  </si>
  <si>
    <t>Земельный участок площадью 4706,63 кв.м. Категория земель: земли населенных пунктов, для ведения личного подсобного хозяйства</t>
  </si>
  <si>
    <t>Адрес: Республика Татарстан, Сармановский район, с. Рангазар, ул. Рахматуллина, участок 36. Кадастровый номер 16:36:090101:10.</t>
  </si>
  <si>
    <t>Квартира площадью 53,8 кв.м.</t>
  </si>
  <si>
    <t>Адрес: Тверская область, Лихославльский район, пгт Калашниково, ул. Речная, д. 1, кв. 45. Кадастровый номер 69:19:0080111:114.</t>
  </si>
  <si>
    <t>Земельный участок площадью 2110 +/- 16 кв.м. Категория земель: земли населенных пунктов, для личного подсобного хозяйства</t>
  </si>
  <si>
    <t>Адрес: Тюменская область, Казанский район, деревня Заречка, ул. Коммунаров, участок 44. Кадастровый номер 72:11:0503001:87.</t>
  </si>
  <si>
    <t>Квартира площадью 34 кв.м.</t>
  </si>
  <si>
    <t>Адрес: Тюменская область, г. Тюмень, ул. Олимпийская, д. 30, кв. 605. Кадастровый номер 72:23:0430004:3388.</t>
  </si>
  <si>
    <t>Жилой дом площадью 114 кв.м.</t>
  </si>
  <si>
    <t>Адрес: Удмуртская Республика, Алнашский район, с. Нижнее Асаново, пер. Лесной, д. 1. Кадастровый номер 18:01:064001:297.</t>
  </si>
  <si>
    <t>Земельный участок площадью 3400 кв.м. Категория земель: земли населенных пунктов, для ведения личного подсобного хозяйства</t>
  </si>
  <si>
    <t>Адрес: Удмуртская Республика, Алнашский район, с. Нижнее Асаново, пер. Лесной, участок 1. Кадастровый номер 18:01:064001:164.</t>
  </si>
  <si>
    <t>Квартира площадью 70,69 кв.м. (право требования).</t>
  </si>
  <si>
    <t>Адрес: г. Ульяновск, Ленинский район, ул. Буинская, строительный номер 1104. Кадастровый номер отсутствует.</t>
  </si>
  <si>
    <t>Жилой дом площадью 261,6 кв.м.</t>
  </si>
  <si>
    <t>Адрес: Тамбовская область, Моршанский район, пос. Пригородный, ул. Свободная, д. 3. Кадастровый номер 68:09:1001001:559.</t>
  </si>
  <si>
    <t>Земельный участок площадью 1950 кв.м. Категория земель: земли населенных пунктов, для ведения личного подсобного хозяйства</t>
  </si>
  <si>
    <t>Адрес: Тамбовская область, Моршанский район, пос. Пригородный, ул. Свободная, участок 3. Кадастровый номер 68:09:1001001:6.</t>
  </si>
  <si>
    <t>Жилой дом площадью 213,9 кв.м.</t>
  </si>
  <si>
    <t>Адрес: Московская область, Одинцовский район, деревня Усово, д. 60. Кадастровый номер 50:20:0010402:182.</t>
  </si>
  <si>
    <t>Земельный участок площадью 287 +/- 6 кв.м. Категория земель: земли населенных пунктов, для ведения индивидуального жилищного строительства</t>
  </si>
  <si>
    <t>Адрес: Московская область, Одинцовский район, деревня Усово, участок 60. Кадастровый номер 50:20:0010508:2055.</t>
  </si>
  <si>
    <t>Квартира площадью 63,7 кв.м. (право требования).</t>
  </si>
  <si>
    <t>Адрес: Московская область, Солнечногорский район, с/п Соколовское, деревня Лопотово, д. 13, строительный номер 14. Кадастровый номер отсутствует.</t>
  </si>
  <si>
    <t>Земельный участок площадью 3137 +/- 14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</si>
  <si>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59:32:3250001:15097.</t>
  </si>
  <si>
    <t>Квартира площадью 33,1 кв.м.</t>
  </si>
  <si>
    <t>Адрес: Московская область, Ногинский район, г. Электроугли, ул. Маяковского, д. 40, кв. 53. Кадастровый номер 50:16:0702004:4190.</t>
  </si>
  <si>
    <t>Жилой дом площадью 244 кв.м.</t>
  </si>
  <si>
    <t>Адрес: Чеченская Республика, г. Гудермес, ул. Беной-Веденская, д. 20. Кадастровый номер 20:04:0000000:4409.</t>
  </si>
  <si>
    <t>Земельный участок площадью 800 +/- 10 кв.м. Категория земель: земли населенных пунктов, под индивидуальное жилищное строительство</t>
  </si>
  <si>
    <t>Адрес: Чеченская Республика, г. Гудермес, ул. Беной-Веденская, участок 20. Кадастровый номер 20:04:0401039:823.</t>
  </si>
  <si>
    <t>Жилой дом площадью 131,9 кв.м.</t>
  </si>
  <si>
    <t>Адрес: Чеченская Республика, г. Аргун, ул. И.Крутова, д. 45. Кадастровый номер 20:16:0101021:146.</t>
  </si>
  <si>
    <t>Земельный участок площадью 600 +/- 9 кв.м. Категория земель: земли населенных пунктов, для индивидуального жилищного строительства</t>
  </si>
  <si>
    <t>Адрес: Чеченская Республика, г. Аргун, ул. И.Крутова, участок 45. Кадастровый номер 20:16:0101025:1076.</t>
  </si>
  <si>
    <t>Жилой дом площадью 135,3 кв.м. и земельный участок площадью 5027 +/- 25 кв.м. Адрес: Республика Башкортостан, Дуванский район, с. Ярославка, ул. Комсомольская, 149.</t>
  </si>
  <si>
    <t>Жилой дом площадью 237,8 кв.м. и земельный участок площадью 491 +/- 8 кв.м. Адрес: Республика Бурятия, г. Улан-Удэ, ул. Звенигородская, 34В.</t>
  </si>
  <si>
    <t>Жилые дома площадью 61,4 кв.м. и 161,5 кв.м. и земельный участок площадью 923 +/- 21 кв.м. Адрес: Республика Бурятия, Кабанский район, с. Сухая, ул. Звездная, 40.</t>
  </si>
  <si>
    <t>1/2 доли в праве на земельный участок площадью 2900 +/- 19 кв.м. Категория земель: земли населенных пунктов, личное подсобное хозяйство. Адрес: Владимирская область, Юрьев-Польский район, с. Лыково, участок. Кадастровый номер 33:04:130202:77.</t>
  </si>
  <si>
    <t>Жилой дом площадью 543,1 кв.м. и земельный участок площадью 1500 +/- 27 кв.м. Адрес: Воронежская область, Лискинский район, с. Нижний Икорец, ул. 7 съезд Советов, 150.</t>
  </si>
  <si>
    <t>Жилой дом площадью 413,2 кв.м. и земельный участок площадью 1270 кв.м. Адрес: Московская область, Одинцовский район, гп Лесной Городок, пос. Дубки, ул. Спортивная, 3.</t>
  </si>
  <si>
    <t>Жилой дом площадью 230,6 кв.м. и земельный участок площадью 1500 +/- 17 кв.м. Адрес: Московская область, Раменский район, с/п Чулковское, деревня Редькино, ул. Дружная, 7.</t>
  </si>
  <si>
    <t>Жилой дом площадью 131,4 кв.м. и участок 800 кв.м. Адрес: Республика Дагестан, Хасавюртовский район, с. Новосельское.</t>
  </si>
  <si>
    <t>Жилой дом площадью 286,0 кв.м. и земельный участок площадью 1750 кв.м. Адрес: Республика Дагестан, Хасавюртовский район, с. Ботаюрт</t>
  </si>
  <si>
    <t>Жилой дом площадью 184,5 кв.м. и земельный участок площадью 500,37 кв.м. Адрес: Республика Дагестан, г. Хасавюрт, ул. Энергетическая</t>
  </si>
  <si>
    <t>Жилой дом площадью 192,1 кв.м. и земельный участок площадью 1706 +/- 29 кв.м. Адрес: Республика Дагестан, Хасавюртовский район, с. Байрамаул, ул. Поселковая.</t>
  </si>
  <si>
    <t>Жилой дом площадью 255 кв.м. и земельный участок площадью 400 кв.м. Адрес: Республика Дагестан, Гергебильский район, с. Кикуни.</t>
  </si>
  <si>
    <t>Жилой дом площадью 260 кв.м. и земельный участок площадью 370 кв.м. Адрес: Республика Дагестан, Каякентский район, с. Каякент, ул. Ленина, 23.</t>
  </si>
  <si>
    <t>Жилой дом площадью 250,8 кв.м. и земельный участок площадью 1500 кв.м. Адрес: Республика Дагестан, Хасавюртовский район, с. Муцалаул, ул. Магомедгаджиева, 34.</t>
  </si>
  <si>
    <t>Жилые дома площадью 174,6 кв.м. и 394,3 кв.м. с земельным участком площадью 2094 кв.м. Адрес: Республика Дагестан, Кизилюртовский район, с. Кироваул, ул. Набережная, 6.</t>
  </si>
  <si>
    <t>Жилой дом площадью 222,7 кв.м. и земельный участок площадью 1975 +/- 16 кв.м. Адрес: Республика Дагестан, Новолакский район, с. Новомехельта.</t>
  </si>
  <si>
    <t>Жилой дом площадью 96,4 кв.м. и земельный участок площадью 413 +/- 7 кв.м. Адрес: Республика Дагестан, г. Хасавюрт, пос. Юбилейный, ул. 5-я, 118.</t>
  </si>
  <si>
    <t>Земельный участок площадью 100000 +/- 221 кв.м. Категория земель: земли населенных пунктов, ИЖС. Адрес: Нижегородская область, Арзамасский район, земли ОАО "Шатовское", поле № 2, севооборот 6. Кадастровый номер 52:41:1901001:212.</t>
  </si>
  <si>
    <t>Жилой дом площадью 104,5 кв.м., гараж площадью 55,4 кв.м., сарай площадью 51,5 кв.м., земельный участок площадью 1193 +/- 12 кв.м. Адрес: Кабардино-Балкарская Республика, Чегемский район, г. Чегем, ул. Назранова, 139</t>
  </si>
  <si>
    <t>Жилые дома в количестве 2-х объектов (площадью 43,5 кв.м. и 193,5 кв.м.) и земельный участок площадью 2516 кв.м. Адрес: Кабардино-Балкарская Республика, Баксанский район, с Н. Куркужин, ул. Первомайская</t>
  </si>
  <si>
    <t>Два жилых дома площадью 281,9 кв.м и 123,9 кв.м. с земельным участком площадью 1759,93 +/- 29 кв.м. Адрес: Кабардино-Балкарская респ, Чегемский район, с Шалушка, ул Зеленая, д 202.</t>
  </si>
  <si>
    <t>Жилой дом площадью 118,3 кв.м. и земельный участок площадью 4848 +/- 44 кв.м. Адрес: Кабардино-Балкарская Республика, Терский район, с. Арик, ул. Кабардинская, 7.</t>
  </si>
  <si>
    <t>Жилой дом площадью 114,8 кв.м. и земельный участок площадью 274 +/- 6 кв.м. Адрес: Калининградская область, Гурьевский район, г. Гурьевск, пер. Строительный, 10.</t>
  </si>
  <si>
    <t>Земельный участок площадью 625000 кв.м. Категория земель: земли сельскохозяйственного назначения, для крестьянского хозяйства. Адрес: Кемеровская область, Мариинский район, пос. Чистопольский, в районе "Раевская Куба". Кадастровый номер 42:07:0112001:63.</t>
  </si>
  <si>
    <t>Жилой дом площадью 187,2 кв.м. и земельный участок площадью 808 +/- 20 кв.м. Адрес: Республика Адыгея, Кошехабльский район, аул Блечепсин, ул. Мусса Шикова, 14.</t>
  </si>
  <si>
    <t>Жилой дом площадью 384,6 кв.м. и земельный участок площадью 777 кв.м. Адрес: Краснодарский край, Абинский район, г. Абинск, ул. Московская, 36.</t>
  </si>
  <si>
    <t>Квартира площадью 57,3 кв.м. Адрес: Краснодарский край, г. Славянск-на-Кубани, ул. Юных Коммунаров, д. 70, кв. 73. Кадастровый номер 23:48:0203042:60.</t>
  </si>
  <si>
    <t>Жилой дом площадью 319,7 кв.м. и земельный участок площадью 1456 +/- 27 кв.м. Адрес: Республика Адыгея, аул Тахтамукай, ул. Ленина, 48.</t>
  </si>
  <si>
    <t>Два жилых дома площадью 81,4 кв.м. и 85,8 кв.м. с земельным участком площадью 640 +/- 9 кв.м. Адрес: Краснодарский край, Славянский район, г. Славянск-на-Кубани, ул. Отдельская, 135.</t>
  </si>
  <si>
    <t>Квартира площадью 58,5 кв.м. и земельный участок площадью 400 кв.м. Адрес: Республика Адыгея, Кошехабльский район, аул Кошехабль, ул. Чапаева, 21-2.</t>
  </si>
  <si>
    <t>Нежилое здание (столовая) площадью 216,4 кв.м. и земельный участок площадью 775 +/- 10 кв.м. Адрес: Красноярский край, Уярский район, г. Уяр, ул.Тимирязева, 6-1/1.</t>
  </si>
  <si>
    <t>Квартира площадью 33,3 кв.м. (право требования). Адрес: г. Красноярск, Советский район, 6 мкрн. жилого района "Солнечный", д. 2, кв. 161. Кадастровый номер отсутствует.</t>
  </si>
  <si>
    <t>Жилой дом площадью 456 кв.м. и земельный участок площадью 1050 +/- 11 кв.м. Адрес: г. Красноярск, "Сад №1" треста "Красноярскалюминьстрой", проспект Металлургов 2Д, 204.</t>
  </si>
  <si>
    <t>Квартира площадью 38,48 кв.м. (право требования). Адрес: г. Красноярск, ул. Прибойная, д. 37, стр. 6,7, д. 2. строительный номер 168. Кадастровый номер отсутствует.</t>
  </si>
  <si>
    <t>Жилой дом площадью 200 кв.м. и земельный участок площадью 639 +/- 9 кв.м. Адрес: Красноярский край, г. Красноярск, СТ "Березка-2", 76.</t>
  </si>
  <si>
    <t>Жилой дом площадью 75 кв.м. и земельный участок площадью 464 +/- 15 кв.м. Адрес: Красноярский край, Емельяновский район, ост. Пугачево, СНТ "Финансист", 250.</t>
  </si>
  <si>
    <t>Жилой дом площадью 487,9 кв.м. и земельный участок площадью 1718 +/- 14 кв.м. Адрес: Владимирская область, г. Муром, ул. Зарубина, 27</t>
  </si>
  <si>
    <t>Земельный участок площадью 95768 +/- 2708 кв.м. Категория земель: земли населенных пунктов, для ИЖС. Адрес: Нижегородская область, Сокольский район, ТОО «Дреcвищинское», юго-западнее деревни Мармыжево. Кадастровый номер 52:07:1000020:627.</t>
  </si>
  <si>
    <t>Жилой дом площадью 238,4 кв.м. и земельный участок площадью 1096 +/- 12 кв.м. Адрес: Пермский край, Нытвенский район, г. Нытва, ул. Чкалова, 41.</t>
  </si>
  <si>
    <t>Жилой дом площадью 72,8 кв.м. и земельный участок площадью 800 +/- 20 кв.м. Адрес: Ростовская область, Егорлыкский район, станица Егорлыкская, пер. 50-летия Победы, 11.</t>
  </si>
  <si>
    <t>Жилой дом площадью 55,5 кв.м., объект незавершенного строительства 70% готовности площадью 126,6 кв.м. и земельный участок площадью 2716 +/- 36 кв.м. Адрес: Ростовская область, Усть-Донецкий район, хутор Мостовой, ул. М.Горького, 6.</t>
  </si>
  <si>
    <t>Жилой дом площадью 114,9 кв.м. и земельный участок площадью 2000 +/- 31 кв.м. Адрес: Ростовская область, Азовский район, пос. Новомирский, ул. Солнечная, 6.</t>
  </si>
  <si>
    <t>Жилой дом площадью 117,3 кв.м. и земельный участок площадью 1500 +/- 14 кв.м. Адрес: Республика Карелия, Пудожский район, Пудожское городское поселение, г. Пудож, ул. Чапаева, 28, участок в районе дома 26.</t>
  </si>
  <si>
    <t>Квартира площадью 42,85 кв.м. (право требования). Адрес: Ленинградская область, Всеволожский район, деревня Скотное II. Кадастровый номер отсутствует.</t>
  </si>
  <si>
    <t>Квартира площадью 53,1 кв.м. Адрес: Ленинградская область, Кингисеппский район, г. Ивангород, шоссе Кингисеппское, д. 24, кв. 29. Кадастровый номер 47:21:0000000:5431.</t>
  </si>
  <si>
    <t>Квартира площадью 75 кв.м. Адрес: Ленинградская область, Выборгский район, г. Выборг, ул. А.Макарова, д. 5, кв. 33. Кадастровый номер 47:01:0000000:36220.</t>
  </si>
  <si>
    <t>Квартира площадью 61,7 кв.м. Адрес: Ленинградская область, г. Сосновый Бор, ул. Сибирская, д. 6, кв. 89. Кадастровый номер 47:15:0000000:24432.</t>
  </si>
  <si>
    <t>Жилой дом площадью 151 кв.м. и земельный участок площадью 551 +/- 8 кв.м. Адрес: Мурманская область, МО Кольский район, СТ "Репка", № 3-23.</t>
  </si>
  <si>
    <t>Жилой дом площадью 210 кв.м. и земельный участок площадью 576 +/- 17 кв.м. Адрес: Свердловская область, г. Екатеринбург, СНТ "Яблочко", 42.</t>
  </si>
  <si>
    <t>Жилой дом площадью 78,5 кв.м. и земельный участок площадью 3948 кв.м. Адрес: Карачаево-Черкесская Республика, Абазинский район, аул Эльбурган, ул. Пушкина, 4</t>
  </si>
  <si>
    <t>Жилые дома в количестве 2-х объектов (146,2 кв.м. и 90,8 кв.м.) и земельный участок площадью 858 +/- 21 кв.м. Адрес: Республика Северная Осетия-Алания, район Правобережный, г. Беслан, ул. Димитрова, 51</t>
  </si>
  <si>
    <t>Жилые дома площадью 72 кв.м. и 116,3 кв.м. с земельным участком площадью 1500 кв.м. Адрес: Республика Ингушетия, Малгобекский район, с. Верхние Ачалуки, ул. Горная, 10.</t>
  </si>
  <si>
    <t>Жилой дом площадью 238,5 кв.м. и земельный участок площадью 800 кв.м. Адрес: Ставропольский край, Предгорный район, ст-ца Суворовская, ул. Польская, 20.</t>
  </si>
  <si>
    <t>Жилой дом площадью 143,5 кв.м. и земельный участок площадью 4062 +/- 22 кв.м. Адрес: Республика Северная Осетия-Алания, Ардонский район, с. Рассвет, ул. Хетагурова, 79.</t>
  </si>
  <si>
    <t>Жилые дома в количестве двух объектов (площадью 177,2 кв.м. и 64,9 кв.м.) и земельный участок площадью 899 +/- 10 кв.м. Адрес: Тамбовская область, г. Кирсанов, ул. Полковая, 5</t>
  </si>
  <si>
    <t>Жилой дом площадью 62 кв.м. и земельный участок площадью 2600 +/- 36 кв.м. Адрес: Республика Татарстан, Альметьевский район, деревня Болгар-2, ул. Ирня, 11Б.</t>
  </si>
  <si>
    <t>Жилой дом площадью 91,6 кв.м. и земельный участок площадью 1242 кв.м. Адрес: Республика Башкортостан, Туймазинский район, с. Новые Бишинды, ул. Центральная, 19.</t>
  </si>
  <si>
    <t>Жилое помещение площадью 70,9 кв.м. и земельный участок площадью 633 +/- 8,81 кв.м. Адрес: Республика Татарстан, Буинский район, г. Буинск, ул. Гарнизова, 23.</t>
  </si>
  <si>
    <t>Жилой дом площадью 49,6 кв.м. и земельный участок площадью 4706,63 кв.м. Адрес: Республика Татарстан, Сармановский район, с. Рангазар, ул. Рахматуллина, 36.</t>
  </si>
  <si>
    <t>Квартира площадью 53,8 кв.м. Адрес: Тверская область, Лихославльский район, пгт Калашниково, ул. Речная, д. 1, кв. 45. Кадастровый номер 69:19:0080111:114.</t>
  </si>
  <si>
    <t>Земельный участок площадью 2110 +/- 16 кв.м. Категория земель: земли населенных пунктов, для личного подсобного хозяйства. Адрес: Тюменская область, Казанский район, деревня Заречка, ул. Коммунаров, участок 44. Кадастровый номер 72:11:0503001:87.</t>
  </si>
  <si>
    <t>Квартира площадью 34 кв.м. Адрес: Тюменская область, г. Тюмень, ул. Олимпийская, д. 30, кв. 605. Кадастровый номер 72:23:0430004:3388.</t>
  </si>
  <si>
    <t>Жилой дом площадью 114 кв.м. и земельный участок площадью 3400 кв.м. Адрес: Удмуртская Республика, Алнашский район, с. Нижнее Асаново, пер. Лесной, 1.</t>
  </si>
  <si>
    <t>Квартира площадью 70,69 кв.м. (право требования). Адрес: г. Ульяновск, Ленинский район, ул. Буинская, строительный номер 1104. Кадастровый номер отсутствует.</t>
  </si>
  <si>
    <t>Жилой дом площадью 261,6 кв.м. и земельный участок площадью 1950 кв.м. Адрес: Тамбовская область, Моршанский район, пос. Пригородный, ул. Свободная, 3.</t>
  </si>
  <si>
    <t>Жилой дом площадью 213,9 кв.м. и земельный участок площадью 287 +/- 6 кв.м. Адрес: Московская область, Одинцовский район, деревня Усово, 60.</t>
  </si>
  <si>
    <t>Квартира площадью 63,7 кв.м. (право требования). Адрес: Московская область, Солнечногорский район, с/п Соколовское, деревня Лопотово, д. 13, строительный номер 14. Кадастровый номер отсутствует.</t>
  </si>
  <si>
    <t>Земельный участок площадью 3137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59:32:3250001:15097.</t>
  </si>
  <si>
    <t>Квартира площадью 33,1 кв.м. Адрес: Московская область, Ногинский район, г. Электроугли, ул. Маяковского, д. 40, кв. 53. Кадастровый номер 50:16:0702004:4190.</t>
  </si>
  <si>
    <t>Жилой дом площадью 244 кв.м. и земельный участок площадью 800 +/- 10 кв.м. Адрес: Чеченская Республика, г. Гудермес, ул. Беной-Веденская, 20.</t>
  </si>
  <si>
    <t>Жилой дом площадью 131,9 кв.м. и земельный участок площадью 600 +/- 9 кв.м. Адрес: Чеченская Республика, г. Аргун, ул. И.Крутова, 45.</t>
  </si>
  <si>
    <t>Информация о реализации активов в зоне ответственности Департамента по работе с проблемной задолженностью физических лиц</t>
  </si>
  <si>
    <t>Торговая процедура</t>
  </si>
  <si>
    <t>Торги в форме аукциона "на понижение"/ 
Прямая продажа (последовательно)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</si>
</sst>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2"/>
      <color theme="1" tint="0.49998474074526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/>
    </xf>
    <xf numFmtId="4" fontId="11" fillId="2" borderId="8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2" fillId="0" borderId="0" xfId="0" applyFont="1"/>
    <xf numFmtId="0" fontId="11" fillId="3" borderId="1" xfId="0" applyFont="1" applyFill="1" applyBorder="1" applyAlignment="1">
      <alignment horizontal="center" vertical="center" wrapText="1"/>
    </xf>
    <xf numFmtId="0" fontId="11" fillId="3" borderId="8" xfId="0" quotePrefix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/>
    </xf>
    <xf numFmtId="164" fontId="1" fillId="0" borderId="11" xfId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left" vertical="center" wrapText="1"/>
    </xf>
    <xf numFmtId="164" fontId="11" fillId="4" borderId="11" xfId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11" fillId="4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164" fontId="0" fillId="0" borderId="0" xfId="1" applyFont="1"/>
    <xf numFmtId="164" fontId="2" fillId="0" borderId="1" xfId="1" applyFont="1" applyFill="1" applyBorder="1" applyAlignment="1">
      <alignment horizontal="center" vertical="center" wrapText="1"/>
    </xf>
    <xf numFmtId="164" fontId="10" fillId="4" borderId="1" xfId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3;&#1040;%20l%20&#1053;&#1055;&#1040;/&#1059;&#1054;&#1041;%20&#1042;&#1067;&#1061;&#1054;&#1044;&#1067;/2024-09-__&#1050;&#1056;&#1055;&#1047;%20&#1055;&#1053;&#1040;-&#1040;&#1055;&#1059;/02_&#1055;&#1088;&#1080;&#1083;&#1086;&#1078;&#1077;&#1085;&#1080;&#1077;%204%20&#1082;%20&#1055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словия"/>
    </sheetNames>
    <sheetDataSet>
      <sheetData sheetId="0">
        <row r="6">
          <cell r="H6" t="str">
            <v>Наименование комплекса активов</v>
          </cell>
          <cell r="I6" t="str">
            <v>Справочно</v>
          </cell>
          <cell r="J6"/>
          <cell r="K6"/>
          <cell r="L6"/>
          <cell r="M6" t="str">
            <v>Способ реализации</v>
          </cell>
          <cell r="N6" t="str">
            <v>Утверждаемые условия реализации</v>
          </cell>
          <cell r="O6"/>
          <cell r="P6"/>
          <cell r="Q6"/>
          <cell r="R6"/>
          <cell r="S6"/>
          <cell r="T6"/>
        </row>
        <row r="7">
          <cell r="H7"/>
          <cell r="I7" t="str">
            <v>Балансовая стоимость</v>
          </cell>
          <cell r="J7"/>
          <cell r="K7" t="str">
            <v>Рыночная стоимость</v>
          </cell>
          <cell r="L7"/>
          <cell r="M7"/>
          <cell r="N7" t="str">
            <v>Целевой показатель реализации 
(без учета НДС), 
руб.</v>
          </cell>
          <cell r="O7" t="str">
            <v>Целевой показатель реализации 
(с учетом НДС), 
руб.</v>
          </cell>
          <cell r="P7" t="str">
            <v>Предельный срок релизации</v>
          </cell>
          <cell r="Q7" t="str">
            <v>Прямая продажа</v>
          </cell>
          <cell r="R7" t="str">
            <v>Торговая процедура***</v>
          </cell>
          <cell r="S7"/>
          <cell r="T7" t="str">
            <v>Способ продажи</v>
          </cell>
        </row>
        <row r="8">
          <cell r="H8"/>
          <cell r="I8" t="str">
            <v xml:space="preserve">На дату постановки актива на баланс
(с учетом НДС), 
руб.** </v>
          </cell>
          <cell r="J8" t="str">
            <v>По состоянию на 01.09.2024 
(с учетом НДС), руб.**</v>
          </cell>
          <cell r="K8" t="str">
            <v>На дату постановки актива на баланс
(с учетом НДС), 
руб. **</v>
          </cell>
          <cell r="L8" t="str">
            <v>Текущая
(с учетом НДС), руб.**</v>
          </cell>
          <cell r="M8"/>
          <cell r="N8"/>
          <cell r="O8"/>
          <cell r="P8"/>
          <cell r="Q8" t="str">
            <v>Цена продажи (не менее)
(с учетом НДС), руб.</v>
          </cell>
          <cell r="R8" t="str">
            <v>Начальная цена продажи
(с учетом НДС), руб.</v>
          </cell>
          <cell r="S8" t="str">
            <v>Цена отсечения  
(с учетом НДС), руб.
(для аукциона "на понижение")</v>
          </cell>
          <cell r="T8"/>
        </row>
        <row r="9">
          <cell r="H9" t="str">
            <v>-</v>
          </cell>
          <cell r="I9">
            <v>1500000</v>
          </cell>
          <cell r="J9">
            <v>853600</v>
          </cell>
          <cell r="K9">
            <v>1403000</v>
          </cell>
          <cell r="L9">
            <v>518000</v>
          </cell>
          <cell r="M9" t="str">
            <v>-</v>
          </cell>
          <cell r="N9">
            <v>1837615.03</v>
          </cell>
          <cell r="O9">
            <v>1837615.03</v>
          </cell>
          <cell r="P9" t="str">
            <v>2021, 4 квартал</v>
          </cell>
          <cell r="Q9">
            <v>518000</v>
          </cell>
          <cell r="R9">
            <v>1837615.03</v>
          </cell>
          <cell r="S9">
            <v>518000</v>
          </cell>
          <cell r="T9" t="str">
            <v>-</v>
          </cell>
        </row>
        <row r="10">
          <cell r="H10" t="str">
            <v>-</v>
          </cell>
          <cell r="I10">
            <v>64800</v>
          </cell>
          <cell r="J10">
            <v>64800</v>
          </cell>
          <cell r="K10">
            <v>543000</v>
          </cell>
          <cell r="L10">
            <v>458000</v>
          </cell>
          <cell r="M10" t="str">
            <v>-</v>
          </cell>
          <cell r="N10">
            <v>79384.97</v>
          </cell>
          <cell r="O10">
            <v>79384.97</v>
          </cell>
          <cell r="P10" t="str">
            <v>2021, 4 квартал</v>
          </cell>
          <cell r="Q10">
            <v>458000</v>
          </cell>
          <cell r="R10">
            <v>79384.97</v>
          </cell>
          <cell r="S10">
            <v>458000</v>
          </cell>
          <cell r="T10" t="str">
            <v>-</v>
          </cell>
        </row>
        <row r="11">
          <cell r="H11" t="str">
            <v>Жилой дом площадью 103,7 кв.м. и земельный участок площадью 3050 кв.м. Адрес: Республика Башкортостан, Чишминский район, деревня Игнатовка, ул. Гагарина, 6.</v>
          </cell>
          <cell r="I11">
            <v>1564800</v>
          </cell>
          <cell r="J11">
            <v>918400</v>
          </cell>
          <cell r="K11">
            <v>1946000</v>
          </cell>
          <cell r="L11">
            <v>976000</v>
          </cell>
          <cell r="M11" t="str">
            <v>Продажа</v>
          </cell>
          <cell r="N11">
            <v>1917000</v>
          </cell>
          <cell r="O11">
            <v>1917000</v>
          </cell>
          <cell r="P11" t="str">
            <v>2021, 4 квартал</v>
          </cell>
          <cell r="Q11">
            <v>976000</v>
          </cell>
          <cell r="R11">
            <v>1917000</v>
          </cell>
          <cell r="S11">
            <v>976000</v>
          </cell>
          <cell r="T11" t="str">
            <v xml:space="preserve"> Торги в форме аукциона "на понижение"/ 
Прямая продажа (последовательно) </v>
          </cell>
        </row>
        <row r="12">
          <cell r="H12" t="str">
            <v>-</v>
          </cell>
          <cell r="I12">
            <v>933000</v>
          </cell>
          <cell r="J12">
            <v>888617</v>
          </cell>
          <cell r="K12">
            <v>1942000</v>
          </cell>
          <cell r="L12">
            <v>1100000</v>
          </cell>
          <cell r="M12" t="str">
            <v>-</v>
          </cell>
          <cell r="N12">
            <v>1100000</v>
          </cell>
          <cell r="O12">
            <v>1100000</v>
          </cell>
          <cell r="P12" t="str">
            <v>2023, 4 квартал</v>
          </cell>
          <cell r="Q12">
            <v>1100000</v>
          </cell>
          <cell r="R12" t="str">
            <v>-</v>
          </cell>
          <cell r="S12" t="str">
            <v>-</v>
          </cell>
          <cell r="T12" t="str">
            <v>-</v>
          </cell>
        </row>
        <row r="13">
          <cell r="H13" t="str">
            <v>-</v>
          </cell>
          <cell r="I13">
            <v>309600</v>
          </cell>
          <cell r="J13">
            <v>309600</v>
          </cell>
          <cell r="K13">
            <v>397000</v>
          </cell>
          <cell r="L13">
            <v>330000</v>
          </cell>
          <cell r="M13" t="str">
            <v>-</v>
          </cell>
          <cell r="N13">
            <v>330000</v>
          </cell>
          <cell r="O13">
            <v>330000</v>
          </cell>
          <cell r="P13" t="str">
            <v>2023, 4 квартал</v>
          </cell>
          <cell r="Q13">
            <v>330000</v>
          </cell>
          <cell r="R13" t="str">
            <v>-</v>
          </cell>
          <cell r="S13" t="str">
            <v>-</v>
          </cell>
          <cell r="T13" t="str">
            <v>-</v>
          </cell>
        </row>
        <row r="14">
          <cell r="H14" t="str">
            <v>Жилой дом площадью 135,3 кв.м. и земельный участок площадью 5027 +/- 25 кв.м. Адрес: Республика Башкортостан, Дуванский район, с. Ярославка, ул. Комсомольская, 149.</v>
          </cell>
          <cell r="I14">
            <v>1242600</v>
          </cell>
          <cell r="J14">
            <v>1198217</v>
          </cell>
          <cell r="K14">
            <v>2339000</v>
          </cell>
          <cell r="L14">
            <v>1430000</v>
          </cell>
          <cell r="M14" t="str">
            <v>Продажа</v>
          </cell>
          <cell r="N14">
            <v>1430000</v>
          </cell>
          <cell r="O14">
            <v>1430000</v>
          </cell>
          <cell r="P14" t="str">
            <v>2023, 4 квартал</v>
          </cell>
          <cell r="Q14">
            <v>1430000</v>
          </cell>
          <cell r="R14" t="str">
            <v>-</v>
          </cell>
          <cell r="S14" t="str">
            <v>-</v>
          </cell>
          <cell r="T14" t="str">
            <v>Прямая продажа</v>
          </cell>
        </row>
        <row r="15">
          <cell r="H15" t="str">
            <v>-</v>
          </cell>
          <cell r="I15">
            <v>4725000</v>
          </cell>
          <cell r="J15">
            <v>4133568.82</v>
          </cell>
          <cell r="K15">
            <v>4285000</v>
          </cell>
          <cell r="L15">
            <v>4010259</v>
          </cell>
          <cell r="M15" t="str">
            <v>-</v>
          </cell>
          <cell r="N15">
            <v>4725000</v>
          </cell>
          <cell r="O15">
            <v>4725000</v>
          </cell>
          <cell r="P15" t="str">
            <v>2021, 4 квартал</v>
          </cell>
          <cell r="Q15">
            <v>4725000</v>
          </cell>
          <cell r="R15" t="str">
            <v>-</v>
          </cell>
          <cell r="S15" t="str">
            <v>-</v>
          </cell>
          <cell r="T15" t="str">
            <v>-</v>
          </cell>
        </row>
        <row r="16">
          <cell r="H16" t="str">
            <v>-</v>
          </cell>
          <cell r="I16">
            <v>172500</v>
          </cell>
          <cell r="J16">
            <v>169840</v>
          </cell>
          <cell r="K16">
            <v>244000</v>
          </cell>
          <cell r="L16">
            <v>239117</v>
          </cell>
          <cell r="M16" t="str">
            <v>-</v>
          </cell>
          <cell r="N16">
            <v>172500</v>
          </cell>
          <cell r="O16">
            <v>172500</v>
          </cell>
          <cell r="P16" t="str">
            <v>2021, 4 квартал</v>
          </cell>
          <cell r="Q16">
            <v>172500</v>
          </cell>
          <cell r="R16" t="str">
            <v>-</v>
          </cell>
          <cell r="S16" t="str">
            <v>-</v>
          </cell>
          <cell r="T16" t="str">
            <v>-</v>
          </cell>
        </row>
        <row r="17">
          <cell r="H17" t="str">
            <v>Жилой дом площадью 237,8 кв.м. и земельный участок площадью 491 +/- 8 кв.м. Адрес: Республика Бурятия, г. Улан-Удэ, ул. Звенигородская, 34В.</v>
          </cell>
          <cell r="I17">
            <v>4897500</v>
          </cell>
          <cell r="J17">
            <v>4303408.82</v>
          </cell>
          <cell r="K17">
            <v>4529000</v>
          </cell>
          <cell r="L17">
            <v>4249376</v>
          </cell>
          <cell r="M17" t="str">
            <v>Продажа</v>
          </cell>
          <cell r="N17">
            <v>4897500</v>
          </cell>
          <cell r="O17">
            <v>4897500</v>
          </cell>
          <cell r="P17" t="str">
            <v>2021, 4 квартал</v>
          </cell>
          <cell r="Q17">
            <v>4897500</v>
          </cell>
          <cell r="R17" t="str">
            <v>-</v>
          </cell>
          <cell r="S17" t="str">
            <v>-</v>
          </cell>
          <cell r="T17" t="str">
            <v>Прямая продажа</v>
          </cell>
        </row>
        <row r="18">
          <cell r="H18" t="str">
            <v>-</v>
          </cell>
          <cell r="I18">
            <v>1918800</v>
          </cell>
          <cell r="J18">
            <v>1912418.68</v>
          </cell>
          <cell r="K18">
            <v>3198000</v>
          </cell>
          <cell r="L18">
            <v>743000</v>
          </cell>
          <cell r="M18" t="str">
            <v>-</v>
          </cell>
          <cell r="N18">
            <v>743000</v>
          </cell>
          <cell r="O18">
            <v>743000</v>
          </cell>
          <cell r="P18" t="str">
            <v>2024, 2 квартал</v>
          </cell>
          <cell r="Q18">
            <v>743000</v>
          </cell>
          <cell r="R18">
            <v>743000</v>
          </cell>
          <cell r="S18" t="str">
            <v>-</v>
          </cell>
          <cell r="T18" t="str">
            <v>-</v>
          </cell>
        </row>
        <row r="19">
          <cell r="H19" t="str">
            <v>-</v>
          </cell>
          <cell r="I19">
            <v>712200</v>
          </cell>
          <cell r="J19">
            <v>712200</v>
          </cell>
          <cell r="K19">
            <v>1187000</v>
          </cell>
          <cell r="L19">
            <v>2076000</v>
          </cell>
          <cell r="M19" t="str">
            <v>-</v>
          </cell>
          <cell r="N19">
            <v>2076000</v>
          </cell>
          <cell r="O19">
            <v>2076000</v>
          </cell>
          <cell r="P19" t="str">
            <v>2024, 2 квартал</v>
          </cell>
          <cell r="Q19">
            <v>2076000</v>
          </cell>
          <cell r="R19">
            <v>2076000</v>
          </cell>
          <cell r="S19" t="str">
            <v>-</v>
          </cell>
          <cell r="T19" t="str">
            <v>-</v>
          </cell>
        </row>
        <row r="20">
          <cell r="H20" t="str">
            <v>-</v>
          </cell>
          <cell r="I20">
            <v>262200</v>
          </cell>
          <cell r="J20">
            <v>262200</v>
          </cell>
          <cell r="K20">
            <v>437000</v>
          </cell>
          <cell r="L20">
            <v>294000</v>
          </cell>
          <cell r="M20" t="str">
            <v>-</v>
          </cell>
          <cell r="N20">
            <v>294000</v>
          </cell>
          <cell r="O20">
            <v>294000</v>
          </cell>
          <cell r="P20" t="str">
            <v>2024, 2 квартал</v>
          </cell>
          <cell r="Q20">
            <v>294000</v>
          </cell>
          <cell r="R20">
            <v>294000</v>
          </cell>
          <cell r="S20" t="str">
            <v>-</v>
          </cell>
          <cell r="T20" t="str">
            <v>-</v>
          </cell>
        </row>
        <row r="21">
          <cell r="H21" t="str">
            <v>Жилые дома площадью 61,4 кв.м. и 161,5 кв.м. и земельный участок площадью 923 +/- 21 кв.м. Адрес: Республика Бурятия, Кабанский район, с. Сухая, ул. Звездная, 40.</v>
          </cell>
          <cell r="I21">
            <v>2893200</v>
          </cell>
          <cell r="J21">
            <v>2886818.6799999997</v>
          </cell>
          <cell r="K21">
            <v>4822000</v>
          </cell>
          <cell r="L21">
            <v>3113000</v>
          </cell>
          <cell r="M21" t="str">
            <v>Продажа</v>
          </cell>
          <cell r="N21">
            <v>3113000</v>
          </cell>
          <cell r="O21">
            <v>3113000</v>
          </cell>
          <cell r="P21" t="str">
            <v>2024, 2 квартал</v>
          </cell>
          <cell r="Q21">
            <v>3113000</v>
          </cell>
          <cell r="R21">
            <v>3113000</v>
          </cell>
          <cell r="S21" t="str">
            <v>-</v>
          </cell>
          <cell r="T21" t="str">
            <v>Торги в форме аукциона "на повышение"/ 
Прямая продажа (последовательно)</v>
          </cell>
        </row>
        <row r="22">
          <cell r="H22" t="str">
            <v>-</v>
          </cell>
          <cell r="I22">
            <v>68512.5</v>
          </cell>
          <cell r="J22">
            <v>50000</v>
          </cell>
          <cell r="K22">
            <v>110000</v>
          </cell>
          <cell r="L22">
            <v>50000</v>
          </cell>
          <cell r="M22" t="str">
            <v>-</v>
          </cell>
          <cell r="N22">
            <v>165000</v>
          </cell>
          <cell r="O22">
            <v>165000</v>
          </cell>
          <cell r="P22" t="str">
            <v>2024, 4 квартал</v>
          </cell>
          <cell r="Q22">
            <v>165000</v>
          </cell>
          <cell r="R22" t="str">
            <v>-</v>
          </cell>
          <cell r="S22" t="str">
            <v>-</v>
          </cell>
          <cell r="T22" t="str">
            <v>-</v>
          </cell>
        </row>
        <row r="23">
          <cell r="H23" t="str">
            <v>1/2 доли в праве на земельный участок площадью 2900 +/- 19 кв.м. Категория земель: земли населенных пунктов, личное подсобное хозяйство. Адрес: Владимирская область, Юрьев-Польский район, с. Лыково, участок. Кадастровый номер 33:04:130202:77.</v>
          </cell>
          <cell r="I23">
            <v>68512.5</v>
          </cell>
          <cell r="J23">
            <v>50000</v>
          </cell>
          <cell r="K23">
            <v>110000</v>
          </cell>
          <cell r="L23">
            <v>50000</v>
          </cell>
          <cell r="M23" t="str">
            <v>Продажа</v>
          </cell>
          <cell r="N23">
            <v>165000</v>
          </cell>
          <cell r="O23">
            <v>165000</v>
          </cell>
          <cell r="P23" t="str">
            <v>2024, 4 квартал</v>
          </cell>
          <cell r="Q23">
            <v>165000</v>
          </cell>
          <cell r="R23" t="str">
            <v>-</v>
          </cell>
          <cell r="S23" t="str">
            <v>-</v>
          </cell>
          <cell r="T23" t="str">
            <v>Прямая продажа</v>
          </cell>
        </row>
        <row r="24">
          <cell r="H24" t="str">
            <v>-</v>
          </cell>
          <cell r="I24">
            <v>5723759.7000000002</v>
          </cell>
          <cell r="J24">
            <v>3545447</v>
          </cell>
          <cell r="K24">
            <v>6925068</v>
          </cell>
          <cell r="L24">
            <v>2195000</v>
          </cell>
          <cell r="M24" t="str">
            <v>-</v>
          </cell>
          <cell r="N24">
            <v>6925068</v>
          </cell>
          <cell r="O24">
            <v>6925068</v>
          </cell>
          <cell r="P24" t="str">
            <v>2023, 2 квартал</v>
          </cell>
          <cell r="Q24">
            <v>2549064</v>
          </cell>
          <cell r="R24">
            <v>6925068</v>
          </cell>
          <cell r="S24">
            <v>2549064</v>
          </cell>
          <cell r="T24" t="str">
            <v>-</v>
          </cell>
        </row>
        <row r="25">
          <cell r="H25" t="str">
            <v>-</v>
          </cell>
          <cell r="I25">
            <v>152790.29999999999</v>
          </cell>
          <cell r="J25">
            <v>152790.29999999999</v>
          </cell>
          <cell r="K25">
            <v>184500</v>
          </cell>
          <cell r="L25">
            <v>302000</v>
          </cell>
          <cell r="M25" t="str">
            <v>-</v>
          </cell>
          <cell r="N25">
            <v>184500</v>
          </cell>
          <cell r="O25">
            <v>184500</v>
          </cell>
          <cell r="P25" t="str">
            <v>2023, 2 квартал</v>
          </cell>
          <cell r="Q25">
            <v>250936</v>
          </cell>
          <cell r="R25">
            <v>184500</v>
          </cell>
          <cell r="S25">
            <v>250936</v>
          </cell>
          <cell r="T25" t="str">
            <v>-</v>
          </cell>
        </row>
        <row r="26">
          <cell r="H26" t="str">
            <v>Жилой дом площадью 543,1 кв.м. и земельный участок площадью 1500 +/- 27 кв.м. Адрес: Воронежская область, Лискинский район, с. Нижний Икорец, ул. 7 съезд Советов, 150.</v>
          </cell>
          <cell r="I26">
            <v>5876550</v>
          </cell>
          <cell r="J26">
            <v>3698237.3</v>
          </cell>
          <cell r="K26">
            <v>7109568</v>
          </cell>
          <cell r="L26">
            <v>2497000</v>
          </cell>
          <cell r="M26" t="str">
            <v>Продажа</v>
          </cell>
          <cell r="N26">
            <v>7109568</v>
          </cell>
          <cell r="O26">
            <v>7109568</v>
          </cell>
          <cell r="P26" t="str">
            <v>2023, 2 квартал</v>
          </cell>
          <cell r="Q26">
            <v>2800000</v>
          </cell>
          <cell r="R26">
            <v>7109568</v>
          </cell>
          <cell r="S26">
            <v>2800000</v>
          </cell>
          <cell r="T26" t="str">
            <v xml:space="preserve"> Торги в форме аукциона "на понижение"/ 
Прямая продажа (последовательно) </v>
          </cell>
        </row>
        <row r="27">
          <cell r="H27" t="str">
            <v>-</v>
          </cell>
          <cell r="I27">
            <v>11742715.817230769</v>
          </cell>
          <cell r="J27">
            <v>11910630</v>
          </cell>
          <cell r="K27">
            <v>15319000</v>
          </cell>
          <cell r="L27">
            <v>13654000</v>
          </cell>
          <cell r="M27" t="str">
            <v>-</v>
          </cell>
          <cell r="N27">
            <v>13654000</v>
          </cell>
          <cell r="O27">
            <v>13654000</v>
          </cell>
          <cell r="P27" t="str">
            <v>2025, 2 квартал</v>
          </cell>
          <cell r="Q27">
            <v>13654000</v>
          </cell>
          <cell r="R27">
            <v>13654000</v>
          </cell>
          <cell r="S27" t="str">
            <v>-</v>
          </cell>
          <cell r="T27" t="str">
            <v>-</v>
          </cell>
        </row>
        <row r="28">
          <cell r="H28" t="str">
            <v>-</v>
          </cell>
          <cell r="I28">
            <v>3952310.3827692303</v>
          </cell>
          <cell r="J28">
            <v>3166080</v>
          </cell>
          <cell r="K28">
            <v>5156000</v>
          </cell>
          <cell r="L28">
            <v>9030000</v>
          </cell>
          <cell r="M28" t="str">
            <v>-</v>
          </cell>
          <cell r="N28">
            <v>9030000</v>
          </cell>
          <cell r="O28">
            <v>9030000</v>
          </cell>
          <cell r="P28" t="str">
            <v>2025, 2 квартал</v>
          </cell>
          <cell r="Q28">
            <v>9030000</v>
          </cell>
          <cell r="R28">
            <v>9030000</v>
          </cell>
          <cell r="S28" t="str">
            <v>-</v>
          </cell>
          <cell r="T28" t="str">
            <v>-</v>
          </cell>
        </row>
        <row r="29">
          <cell r="H29" t="str">
            <v>Жилой дом площадью 413,2 кв.м. и земельный участок площадью 1270 кв.м. Адрес: Московская область, Одинцовский район, гп Лесной Городок, пос. Дубки, ул. Спортивная, 3.</v>
          </cell>
          <cell r="I29">
            <v>15695026.199999999</v>
          </cell>
          <cell r="J29">
            <v>15076710</v>
          </cell>
          <cell r="K29">
            <v>20475000</v>
          </cell>
          <cell r="L29">
            <v>22684000</v>
          </cell>
          <cell r="M29" t="str">
            <v>Продажа</v>
          </cell>
          <cell r="N29">
            <v>22684000</v>
          </cell>
          <cell r="O29">
            <v>22684000</v>
          </cell>
          <cell r="P29" t="str">
            <v>2025, 2 квартал</v>
          </cell>
          <cell r="Q29">
            <v>22684000</v>
          </cell>
          <cell r="R29">
            <v>22684000</v>
          </cell>
          <cell r="S29" t="str">
            <v>-</v>
          </cell>
          <cell r="T29" t="str">
            <v>Торги в форме аукциона "на повышение"/ 
Прямая продажа (последовательно)</v>
          </cell>
        </row>
        <row r="30">
          <cell r="H30" t="str">
            <v>-</v>
          </cell>
          <cell r="I30">
            <v>1821600</v>
          </cell>
          <cell r="J30">
            <v>1536189</v>
          </cell>
          <cell r="K30">
            <v>2568000</v>
          </cell>
          <cell r="L30">
            <v>3855000</v>
          </cell>
          <cell r="M30" t="str">
            <v>-</v>
          </cell>
          <cell r="N30">
            <v>1897500</v>
          </cell>
          <cell r="O30">
            <v>1897500</v>
          </cell>
          <cell r="P30" t="str">
            <v>2023, 2 квартал</v>
          </cell>
          <cell r="Q30">
            <v>1897500</v>
          </cell>
          <cell r="R30" t="str">
            <v>-</v>
          </cell>
          <cell r="S30" t="str">
            <v>-</v>
          </cell>
          <cell r="T30" t="str">
            <v>-</v>
          </cell>
        </row>
        <row r="31">
          <cell r="H31" t="str">
            <v>-</v>
          </cell>
          <cell r="I31">
            <v>4328039.4000000004</v>
          </cell>
          <cell r="J31">
            <v>4328039.4000000004</v>
          </cell>
          <cell r="K31">
            <v>5722000</v>
          </cell>
          <cell r="L31">
            <v>2657000</v>
          </cell>
          <cell r="M31" t="str">
            <v>-</v>
          </cell>
          <cell r="N31">
            <v>5315437</v>
          </cell>
          <cell r="O31">
            <v>5315437</v>
          </cell>
          <cell r="P31" t="str">
            <v>2023, 2 квартал</v>
          </cell>
          <cell r="Q31">
            <v>5315437</v>
          </cell>
          <cell r="R31" t="str">
            <v>-</v>
          </cell>
          <cell r="S31" t="str">
            <v>-</v>
          </cell>
          <cell r="T31" t="str">
            <v>-</v>
          </cell>
        </row>
        <row r="32">
          <cell r="H32" t="str">
            <v>Жилой дом площадью 230,6 кв.м. и земельный участок площадью 1500 +/- 17 кв.м. Адрес: Московская область, Раменский район, с/п Чулковское, деревня Редькино, ул. Дружная, 7.</v>
          </cell>
          <cell r="I32">
            <v>6149639.4000000004</v>
          </cell>
          <cell r="J32">
            <v>5864228.4000000004</v>
          </cell>
          <cell r="K32">
            <v>8290000</v>
          </cell>
          <cell r="L32">
            <v>6512000</v>
          </cell>
          <cell r="M32" t="str">
            <v>Продажа</v>
          </cell>
          <cell r="N32">
            <v>7212937</v>
          </cell>
          <cell r="O32">
            <v>7212937</v>
          </cell>
          <cell r="P32" t="str">
            <v>2023, 2 квартал</v>
          </cell>
          <cell r="Q32">
            <v>7212937</v>
          </cell>
          <cell r="R32" t="str">
            <v>-</v>
          </cell>
          <cell r="S32" t="str">
            <v>-</v>
          </cell>
          <cell r="T32" t="str">
            <v>Прямая продажа</v>
          </cell>
        </row>
        <row r="33">
          <cell r="H33" t="str">
            <v>-</v>
          </cell>
          <cell r="I33">
            <v>1484000</v>
          </cell>
          <cell r="J33">
            <v>865046</v>
          </cell>
          <cell r="K33">
            <v>1484000</v>
          </cell>
          <cell r="L33">
            <v>937000</v>
          </cell>
          <cell r="M33" t="str">
            <v>-</v>
          </cell>
          <cell r="N33">
            <v>1484000</v>
          </cell>
          <cell r="O33">
            <v>1484000</v>
          </cell>
          <cell r="P33" t="str">
            <v>2021, 4 квартал</v>
          </cell>
          <cell r="Q33">
            <v>1484000</v>
          </cell>
          <cell r="R33" t="str">
            <v>-</v>
          </cell>
          <cell r="S33" t="str">
            <v>-</v>
          </cell>
          <cell r="T33" t="str">
            <v>-</v>
          </cell>
        </row>
        <row r="34">
          <cell r="H34" t="str">
            <v>-</v>
          </cell>
          <cell r="I34">
            <v>128000</v>
          </cell>
          <cell r="J34">
            <v>128000</v>
          </cell>
          <cell r="K34">
            <v>128000</v>
          </cell>
          <cell r="L34">
            <v>271000</v>
          </cell>
          <cell r="M34" t="str">
            <v>-</v>
          </cell>
          <cell r="N34">
            <v>128000</v>
          </cell>
          <cell r="O34">
            <v>128000</v>
          </cell>
          <cell r="P34" t="str">
            <v>2021, 4 квартал</v>
          </cell>
          <cell r="Q34">
            <v>128000</v>
          </cell>
          <cell r="R34" t="str">
            <v>-</v>
          </cell>
          <cell r="S34" t="str">
            <v>-</v>
          </cell>
          <cell r="T34" t="str">
            <v>-</v>
          </cell>
        </row>
        <row r="35">
          <cell r="H35" t="str">
            <v>Жилой дом площадью 131,4 кв.м. и участок 800 кв.м. Адрес: Республика Дагестан, Хасавюртовский район, с. Новосельское.</v>
          </cell>
          <cell r="I35">
            <v>1612000</v>
          </cell>
          <cell r="J35">
            <v>993046</v>
          </cell>
          <cell r="K35">
            <v>1612000</v>
          </cell>
          <cell r="L35">
            <v>1208000</v>
          </cell>
          <cell r="M35" t="str">
            <v>Продажа</v>
          </cell>
          <cell r="N35">
            <v>1612000</v>
          </cell>
          <cell r="O35">
            <v>1612000</v>
          </cell>
          <cell r="P35" t="str">
            <v>2021, 4 квартал</v>
          </cell>
          <cell r="Q35">
            <v>1612000</v>
          </cell>
          <cell r="R35" t="str">
            <v>-</v>
          </cell>
          <cell r="S35" t="str">
            <v>-</v>
          </cell>
          <cell r="T35" t="str">
            <v>Прямая продажа</v>
          </cell>
        </row>
        <row r="36">
          <cell r="H36" t="str">
            <v>-</v>
          </cell>
          <cell r="I36">
            <v>1300000</v>
          </cell>
          <cell r="J36">
            <v>1197950</v>
          </cell>
          <cell r="K36">
            <v>1263000</v>
          </cell>
          <cell r="L36">
            <v>1200000</v>
          </cell>
          <cell r="M36" t="str">
            <v>-</v>
          </cell>
          <cell r="N36">
            <v>1300000</v>
          </cell>
          <cell r="O36">
            <v>1300000</v>
          </cell>
          <cell r="P36" t="str">
            <v>2023, 2 квартал</v>
          </cell>
          <cell r="Q36">
            <v>1300000</v>
          </cell>
          <cell r="R36" t="str">
            <v>-</v>
          </cell>
          <cell r="S36" t="str">
            <v>-</v>
          </cell>
          <cell r="T36" t="str">
            <v>-</v>
          </cell>
        </row>
        <row r="37">
          <cell r="H37" t="str">
            <v>-</v>
          </cell>
          <cell r="I37">
            <v>541250</v>
          </cell>
          <cell r="J37">
            <v>92150</v>
          </cell>
          <cell r="K37">
            <v>261000</v>
          </cell>
          <cell r="L37">
            <v>80000</v>
          </cell>
          <cell r="M37" t="str">
            <v>-</v>
          </cell>
          <cell r="N37">
            <v>541250</v>
          </cell>
          <cell r="O37">
            <v>541250</v>
          </cell>
          <cell r="P37" t="str">
            <v>2023, 2 квартал</v>
          </cell>
          <cell r="Q37">
            <v>541250</v>
          </cell>
          <cell r="R37" t="str">
            <v>-</v>
          </cell>
          <cell r="S37" t="str">
            <v>-</v>
          </cell>
          <cell r="T37" t="str">
            <v>-</v>
          </cell>
        </row>
        <row r="38">
          <cell r="H38" t="str">
            <v>Жилой дом площадью 286,0 кв.м. и земельный участок площадью 1750 кв.м. Адрес: Республика Дагестан, Хасавюртовский район, с. Ботаюрт</v>
          </cell>
          <cell r="I38">
            <v>1841250</v>
          </cell>
          <cell r="J38">
            <v>1290100</v>
          </cell>
          <cell r="K38">
            <v>1524000</v>
          </cell>
          <cell r="L38">
            <v>1280000</v>
          </cell>
          <cell r="M38" t="str">
            <v>Продажа</v>
          </cell>
          <cell r="N38">
            <v>1841250</v>
          </cell>
          <cell r="O38">
            <v>1841250</v>
          </cell>
          <cell r="P38" t="str">
            <v>2023, 2 квартал</v>
          </cell>
          <cell r="Q38">
            <v>1841250</v>
          </cell>
          <cell r="R38" t="str">
            <v>-</v>
          </cell>
          <cell r="S38" t="str">
            <v>-</v>
          </cell>
          <cell r="T38" t="str">
            <v>Прямая продажа</v>
          </cell>
        </row>
        <row r="39">
          <cell r="H39" t="str">
            <v>-</v>
          </cell>
          <cell r="I39">
            <v>2500000</v>
          </cell>
          <cell r="J39">
            <v>860584</v>
          </cell>
          <cell r="K39">
            <v>2500000</v>
          </cell>
          <cell r="L39">
            <v>2201000</v>
          </cell>
          <cell r="M39" t="str">
            <v>-</v>
          </cell>
          <cell r="N39">
            <v>2500000</v>
          </cell>
          <cell r="O39">
            <v>2500000</v>
          </cell>
          <cell r="P39" t="str">
            <v>2023, 2 квартал</v>
          </cell>
          <cell r="Q39">
            <v>2000000</v>
          </cell>
          <cell r="R39" t="str">
            <v>-</v>
          </cell>
          <cell r="S39" t="str">
            <v>-</v>
          </cell>
          <cell r="T39" t="str">
            <v>-</v>
          </cell>
        </row>
        <row r="40">
          <cell r="H40" t="str">
            <v>-</v>
          </cell>
          <cell r="I40">
            <v>1596058.21</v>
          </cell>
          <cell r="J40">
            <v>188956</v>
          </cell>
          <cell r="K40">
            <v>1525000</v>
          </cell>
          <cell r="L40">
            <v>608000</v>
          </cell>
          <cell r="M40" t="str">
            <v>-</v>
          </cell>
          <cell r="N40">
            <v>1596058.21</v>
          </cell>
          <cell r="O40">
            <v>1596058.21</v>
          </cell>
          <cell r="P40" t="str">
            <v>2023, 2 квартал</v>
          </cell>
          <cell r="Q40">
            <v>1276846.57</v>
          </cell>
          <cell r="R40" t="str">
            <v>-</v>
          </cell>
          <cell r="S40" t="str">
            <v>-</v>
          </cell>
          <cell r="T40" t="str">
            <v>-</v>
          </cell>
        </row>
        <row r="41">
          <cell r="H41" t="str">
            <v>Жилой дом площадью 184,5 кв.м. и земельный участок площадью 500,37 кв.м. Адрес: Республика Дагестан, г. Хасавюрт, ул. Энергетическая</v>
          </cell>
          <cell r="I41">
            <v>4096058.21</v>
          </cell>
          <cell r="J41">
            <v>1049540</v>
          </cell>
          <cell r="K41">
            <v>4025000</v>
          </cell>
          <cell r="L41">
            <v>2809000</v>
          </cell>
          <cell r="M41" t="str">
            <v>Продажа</v>
          </cell>
          <cell r="N41">
            <v>4096058.21</v>
          </cell>
          <cell r="O41">
            <v>4096058.21</v>
          </cell>
          <cell r="P41" t="str">
            <v>2023, 2 квартал</v>
          </cell>
          <cell r="Q41">
            <v>3276846.5700000003</v>
          </cell>
          <cell r="R41" t="str">
            <v>-</v>
          </cell>
          <cell r="S41" t="str">
            <v>-</v>
          </cell>
          <cell r="T41" t="str">
            <v>Прямая продажа</v>
          </cell>
        </row>
        <row r="42">
          <cell r="H42" t="str">
            <v>-</v>
          </cell>
          <cell r="I42">
            <v>1500000</v>
          </cell>
          <cell r="J42">
            <v>1045175</v>
          </cell>
          <cell r="K42">
            <v>1293794</v>
          </cell>
          <cell r="L42">
            <v>1230000</v>
          </cell>
          <cell r="M42" t="str">
            <v>-</v>
          </cell>
          <cell r="N42">
            <v>1500000</v>
          </cell>
          <cell r="O42">
            <v>1500000</v>
          </cell>
          <cell r="P42" t="str">
            <v>2023, 2 квартал</v>
          </cell>
          <cell r="Q42">
            <v>1500000</v>
          </cell>
          <cell r="R42" t="str">
            <v>-</v>
          </cell>
          <cell r="S42" t="str">
            <v>-</v>
          </cell>
          <cell r="T42" t="str">
            <v>-</v>
          </cell>
        </row>
        <row r="43">
          <cell r="H43" t="str">
            <v>-</v>
          </cell>
          <cell r="I43">
            <v>326400</v>
          </cell>
          <cell r="J43">
            <v>229405</v>
          </cell>
          <cell r="K43">
            <v>406028</v>
          </cell>
          <cell r="L43">
            <v>270000</v>
          </cell>
          <cell r="M43" t="str">
            <v>-</v>
          </cell>
          <cell r="N43">
            <v>326400</v>
          </cell>
          <cell r="O43">
            <v>326400</v>
          </cell>
          <cell r="P43" t="str">
            <v>2023, 2 квартал</v>
          </cell>
          <cell r="Q43">
            <v>326400</v>
          </cell>
          <cell r="R43" t="str">
            <v>-</v>
          </cell>
          <cell r="S43" t="str">
            <v>-</v>
          </cell>
          <cell r="T43" t="str">
            <v>-</v>
          </cell>
        </row>
        <row r="44">
          <cell r="H44" t="str">
            <v>Жилой дом площадью 192,1 кв.м. и земельный участок площадью 1706 +/- 29 кв.м. Адрес: Республика Дагестан, Хасавюртовский район, с. Байрамаул, ул. Поселковая.</v>
          </cell>
          <cell r="I44">
            <v>1826400</v>
          </cell>
          <cell r="J44">
            <v>1274580</v>
          </cell>
          <cell r="K44">
            <v>1699822</v>
          </cell>
          <cell r="L44">
            <v>1500000</v>
          </cell>
          <cell r="M44" t="str">
            <v>Продажа</v>
          </cell>
          <cell r="N44">
            <v>1826400</v>
          </cell>
          <cell r="O44">
            <v>1826400</v>
          </cell>
          <cell r="P44" t="str">
            <v>2023, 2 квартал</v>
          </cell>
          <cell r="Q44">
            <v>1826400</v>
          </cell>
          <cell r="R44" t="str">
            <v>-</v>
          </cell>
          <cell r="S44" t="str">
            <v>-</v>
          </cell>
          <cell r="T44" t="str">
            <v>Прямая продажа</v>
          </cell>
        </row>
        <row r="45">
          <cell r="H45" t="str">
            <v>-</v>
          </cell>
          <cell r="I45">
            <v>2275000</v>
          </cell>
          <cell r="J45">
            <v>1438413</v>
          </cell>
          <cell r="K45">
            <v>3312960</v>
          </cell>
          <cell r="L45">
            <v>2488000</v>
          </cell>
          <cell r="M45" t="str">
            <v>-</v>
          </cell>
          <cell r="N45">
            <v>3312960</v>
          </cell>
          <cell r="O45">
            <v>3312960</v>
          </cell>
          <cell r="P45" t="str">
            <v>2023, 2 квартал</v>
          </cell>
          <cell r="Q45">
            <v>3312960</v>
          </cell>
          <cell r="R45" t="str">
            <v>-</v>
          </cell>
          <cell r="S45" t="str">
            <v>-</v>
          </cell>
          <cell r="T45" t="str">
            <v>-</v>
          </cell>
        </row>
        <row r="46">
          <cell r="H46" t="str">
            <v>-</v>
          </cell>
          <cell r="I46">
            <v>500000</v>
          </cell>
          <cell r="J46">
            <v>64117</v>
          </cell>
          <cell r="K46">
            <v>137200</v>
          </cell>
          <cell r="L46">
            <v>109000</v>
          </cell>
          <cell r="M46" t="str">
            <v>-</v>
          </cell>
          <cell r="N46">
            <v>137200</v>
          </cell>
          <cell r="O46">
            <v>137200</v>
          </cell>
          <cell r="P46" t="str">
            <v>2023, 2 квартал</v>
          </cell>
          <cell r="Q46">
            <v>137200</v>
          </cell>
          <cell r="R46" t="str">
            <v>-</v>
          </cell>
          <cell r="S46" t="str">
            <v>-</v>
          </cell>
          <cell r="T46" t="str">
            <v>-</v>
          </cell>
        </row>
        <row r="47">
          <cell r="H47" t="str">
            <v>Жилой дом площадью 255 кв.м. и земельный участок площадью 400 кв.м. Адрес: Республика Дагестан, Гергебильский район, с. Кикуни.</v>
          </cell>
          <cell r="I47">
            <v>2775000</v>
          </cell>
          <cell r="J47">
            <v>1502530</v>
          </cell>
          <cell r="K47">
            <v>3450160</v>
          </cell>
          <cell r="L47">
            <v>2597000</v>
          </cell>
          <cell r="M47" t="str">
            <v>Продажа</v>
          </cell>
          <cell r="N47">
            <v>3450160</v>
          </cell>
          <cell r="O47">
            <v>3450160</v>
          </cell>
          <cell r="P47" t="str">
            <v>2023, 2 квартал</v>
          </cell>
          <cell r="Q47">
            <v>3450160</v>
          </cell>
          <cell r="R47" t="str">
            <v>-</v>
          </cell>
          <cell r="S47" t="str">
            <v>-</v>
          </cell>
          <cell r="T47" t="str">
            <v>Прямая продажа</v>
          </cell>
        </row>
        <row r="48">
          <cell r="H48" t="str">
            <v>-</v>
          </cell>
          <cell r="I48">
            <v>1500000</v>
          </cell>
          <cell r="J48">
            <v>1286705</v>
          </cell>
          <cell r="K48">
            <v>1692080</v>
          </cell>
          <cell r="L48">
            <v>1500000</v>
          </cell>
          <cell r="M48" t="str">
            <v>-</v>
          </cell>
          <cell r="N48">
            <v>1500000</v>
          </cell>
          <cell r="O48">
            <v>1500000</v>
          </cell>
          <cell r="P48" t="str">
            <v>2023, 2 квартал</v>
          </cell>
          <cell r="Q48">
            <v>1500000</v>
          </cell>
          <cell r="R48" t="str">
            <v>-</v>
          </cell>
          <cell r="S48" t="str">
            <v>-</v>
          </cell>
          <cell r="T48" t="str">
            <v>-</v>
          </cell>
        </row>
        <row r="49">
          <cell r="H49" t="str">
            <v>-</v>
          </cell>
          <cell r="I49">
            <v>375000</v>
          </cell>
          <cell r="J49">
            <v>265295</v>
          </cell>
          <cell r="K49">
            <v>220150</v>
          </cell>
          <cell r="L49">
            <v>200000</v>
          </cell>
          <cell r="M49" t="str">
            <v>-</v>
          </cell>
          <cell r="N49">
            <v>375000</v>
          </cell>
          <cell r="O49">
            <v>375000</v>
          </cell>
          <cell r="P49" t="str">
            <v>2023, 2 квартал</v>
          </cell>
          <cell r="Q49">
            <v>375000</v>
          </cell>
          <cell r="R49" t="str">
            <v>-</v>
          </cell>
          <cell r="S49" t="str">
            <v>-</v>
          </cell>
          <cell r="T49" t="str">
            <v>-</v>
          </cell>
        </row>
        <row r="50">
          <cell r="H50" t="str">
            <v>Жилой дом площадью 260 кв.м. и земельный участок площадью 370 кв.м. Адрес: Республика Дагестан, Каякентский район, с. Каякент, ул. Ленина, 23.</v>
          </cell>
          <cell r="I50">
            <v>1875000</v>
          </cell>
          <cell r="J50">
            <v>1552000</v>
          </cell>
          <cell r="K50">
            <v>1912230</v>
          </cell>
          <cell r="L50">
            <v>1700000</v>
          </cell>
          <cell r="M50" t="str">
            <v>Продажа</v>
          </cell>
          <cell r="N50">
            <v>1875000</v>
          </cell>
          <cell r="O50">
            <v>1875000</v>
          </cell>
          <cell r="P50" t="str">
            <v>2023, 2 квартал</v>
          </cell>
          <cell r="Q50">
            <v>1875000</v>
          </cell>
          <cell r="R50" t="str">
            <v>-</v>
          </cell>
          <cell r="S50" t="str">
            <v>-</v>
          </cell>
          <cell r="T50" t="str">
            <v>Прямая продажа</v>
          </cell>
        </row>
        <row r="51">
          <cell r="H51" t="str">
            <v>-</v>
          </cell>
          <cell r="I51">
            <v>537750</v>
          </cell>
          <cell r="J51">
            <v>516622</v>
          </cell>
          <cell r="K51">
            <v>606000</v>
          </cell>
          <cell r="L51">
            <v>606000</v>
          </cell>
          <cell r="M51" t="str">
            <v>-</v>
          </cell>
          <cell r="N51">
            <v>606000</v>
          </cell>
          <cell r="O51">
            <v>606000</v>
          </cell>
          <cell r="P51" t="str">
            <v>2023, 2 квартал</v>
          </cell>
          <cell r="Q51">
            <v>606000</v>
          </cell>
          <cell r="R51" t="str">
            <v>-</v>
          </cell>
          <cell r="S51" t="str">
            <v>-</v>
          </cell>
          <cell r="T51" t="str">
            <v>-</v>
          </cell>
        </row>
        <row r="52">
          <cell r="H52" t="str">
            <v>-</v>
          </cell>
          <cell r="I52">
            <v>2700000</v>
          </cell>
          <cell r="J52">
            <v>2353608</v>
          </cell>
          <cell r="K52">
            <v>3533000</v>
          </cell>
          <cell r="L52">
            <v>3533000</v>
          </cell>
          <cell r="M52" t="str">
            <v>-</v>
          </cell>
          <cell r="N52">
            <v>3533000</v>
          </cell>
          <cell r="O52">
            <v>3533000</v>
          </cell>
          <cell r="P52" t="str">
            <v>2023, 2 квартал</v>
          </cell>
          <cell r="Q52">
            <v>3533000</v>
          </cell>
          <cell r="R52" t="str">
            <v>-</v>
          </cell>
          <cell r="S52" t="str">
            <v>-</v>
          </cell>
          <cell r="T52" t="str">
            <v>-</v>
          </cell>
        </row>
        <row r="53">
          <cell r="H53" t="str">
            <v>Жилой дом площадью 250,8 кв.м. и земельный участок площадью 1500 кв.м. Адрес: Республика Дагестан, Хасавюртовский район, с. Муцалаул, ул. Магомедгаджиева, 34.</v>
          </cell>
          <cell r="I53">
            <v>3237750</v>
          </cell>
          <cell r="J53">
            <v>2870230</v>
          </cell>
          <cell r="K53">
            <v>4139000</v>
          </cell>
          <cell r="L53">
            <v>4139000</v>
          </cell>
          <cell r="M53" t="str">
            <v>Продажа</v>
          </cell>
          <cell r="N53">
            <v>4139000</v>
          </cell>
          <cell r="O53">
            <v>4139000</v>
          </cell>
          <cell r="P53" t="str">
            <v>2023, 2 квартал</v>
          </cell>
          <cell r="Q53">
            <v>4139000</v>
          </cell>
          <cell r="R53" t="str">
            <v>-</v>
          </cell>
          <cell r="S53" t="str">
            <v>-</v>
          </cell>
          <cell r="T53" t="str">
            <v>Прямая продажа</v>
          </cell>
        </row>
        <row r="54">
          <cell r="H54" t="str">
            <v>-</v>
          </cell>
          <cell r="I54">
            <v>1847925</v>
          </cell>
          <cell r="J54">
            <v>1811087</v>
          </cell>
          <cell r="K54">
            <v>1935000</v>
          </cell>
          <cell r="L54">
            <v>2675000</v>
          </cell>
          <cell r="M54" t="str">
            <v>-</v>
          </cell>
          <cell r="N54">
            <v>4047629</v>
          </cell>
          <cell r="O54">
            <v>4047629</v>
          </cell>
          <cell r="P54" t="str">
            <v>2022, 4 квартал</v>
          </cell>
          <cell r="Q54">
            <v>4047629</v>
          </cell>
          <cell r="R54" t="str">
            <v>-</v>
          </cell>
          <cell r="S54" t="str">
            <v>-</v>
          </cell>
          <cell r="T54" t="str">
            <v>-</v>
          </cell>
        </row>
        <row r="55">
          <cell r="H55" t="str">
            <v>-</v>
          </cell>
          <cell r="I55">
            <v>1070555</v>
          </cell>
          <cell r="J55">
            <v>1123939</v>
          </cell>
          <cell r="K55">
            <v>1121000</v>
          </cell>
          <cell r="L55">
            <v>1567000</v>
          </cell>
          <cell r="M55" t="str">
            <v>-</v>
          </cell>
          <cell r="N55">
            <v>2036862</v>
          </cell>
          <cell r="O55">
            <v>2036862</v>
          </cell>
          <cell r="P55" t="str">
            <v>2022, 4 квартал</v>
          </cell>
          <cell r="Q55">
            <v>2036862</v>
          </cell>
          <cell r="R55" t="str">
            <v>-</v>
          </cell>
          <cell r="S55" t="str">
            <v>-</v>
          </cell>
          <cell r="T55" t="str">
            <v>-</v>
          </cell>
        </row>
        <row r="56">
          <cell r="H56" t="str">
            <v>-</v>
          </cell>
          <cell r="I56">
            <v>686588</v>
          </cell>
          <cell r="J56">
            <v>644274</v>
          </cell>
          <cell r="K56">
            <v>953000</v>
          </cell>
          <cell r="L56">
            <v>1139000</v>
          </cell>
          <cell r="M56" t="str">
            <v>-</v>
          </cell>
          <cell r="N56">
            <v>739182</v>
          </cell>
          <cell r="O56">
            <v>739182</v>
          </cell>
          <cell r="P56" t="str">
            <v>2022, 4 квартал</v>
          </cell>
          <cell r="Q56">
            <v>739182</v>
          </cell>
          <cell r="R56" t="str">
            <v>-</v>
          </cell>
          <cell r="S56" t="str">
            <v>-</v>
          </cell>
          <cell r="T56" t="str">
            <v>-</v>
          </cell>
        </row>
        <row r="57">
          <cell r="H57" t="str">
            <v>Жилые дома площадью 174,6 кв.м. и 394,3 кв.м. с земельным участком площадью 2094 кв.м. Адрес: Республика Дагестан, Кизилюртовский район, с. Кироваул, ул. Набережная, 6.</v>
          </cell>
          <cell r="I57">
            <v>3605068</v>
          </cell>
          <cell r="J57">
            <v>3579300</v>
          </cell>
          <cell r="K57">
            <v>4009000</v>
          </cell>
          <cell r="L57">
            <v>5381000</v>
          </cell>
          <cell r="M57" t="str">
            <v>Продажа</v>
          </cell>
          <cell r="N57">
            <v>6823673</v>
          </cell>
          <cell r="O57">
            <v>6823673</v>
          </cell>
          <cell r="P57" t="str">
            <v>2022, 4 квартал</v>
          </cell>
          <cell r="Q57">
            <v>6823673</v>
          </cell>
          <cell r="R57" t="str">
            <v>-</v>
          </cell>
          <cell r="S57" t="str">
            <v>-</v>
          </cell>
          <cell r="T57" t="str">
            <v>Прямая продажа</v>
          </cell>
        </row>
        <row r="58">
          <cell r="H58" t="str">
            <v>-</v>
          </cell>
          <cell r="I58">
            <v>1970586</v>
          </cell>
          <cell r="J58">
            <v>1753857</v>
          </cell>
          <cell r="K58">
            <v>2125000</v>
          </cell>
          <cell r="L58">
            <v>2049935</v>
          </cell>
          <cell r="M58" t="str">
            <v>-</v>
          </cell>
          <cell r="N58">
            <v>2124522.6</v>
          </cell>
          <cell r="O58">
            <v>2124522.6</v>
          </cell>
          <cell r="P58" t="str">
            <v>2023, 1 квартал</v>
          </cell>
          <cell r="Q58">
            <v>2124522.6047160472</v>
          </cell>
          <cell r="R58" t="str">
            <v>-</v>
          </cell>
          <cell r="S58" t="str">
            <v>-</v>
          </cell>
          <cell r="T58" t="str">
            <v>-</v>
          </cell>
        </row>
        <row r="59">
          <cell r="H59" t="str">
            <v>-</v>
          </cell>
          <cell r="I59">
            <v>403614</v>
          </cell>
          <cell r="J59">
            <v>384993</v>
          </cell>
          <cell r="K59">
            <v>814000</v>
          </cell>
          <cell r="L59">
            <v>989475</v>
          </cell>
          <cell r="M59" t="str">
            <v>-</v>
          </cell>
          <cell r="N59">
            <v>1025477.4</v>
          </cell>
          <cell r="O59">
            <v>1025477.4</v>
          </cell>
          <cell r="P59" t="str">
            <v>2023, 1 квартал</v>
          </cell>
          <cell r="Q59">
            <v>1025477.3952839531</v>
          </cell>
          <cell r="R59" t="str">
            <v>-</v>
          </cell>
          <cell r="S59" t="str">
            <v>-</v>
          </cell>
          <cell r="T59" t="str">
            <v>-</v>
          </cell>
        </row>
        <row r="60">
          <cell r="H60" t="str">
            <v>Жилой дом площадью 222,7 кв.м. и земельный участок площадью 1975 +/- 16 кв.м. Адрес: Республика Дагестан, Новолакский район, с. Новомехельта.</v>
          </cell>
          <cell r="I60">
            <v>2374200</v>
          </cell>
          <cell r="J60">
            <v>2138850</v>
          </cell>
          <cell r="K60">
            <v>2939000</v>
          </cell>
          <cell r="L60">
            <v>3039410</v>
          </cell>
          <cell r="M60" t="str">
            <v>Продажа</v>
          </cell>
          <cell r="N60">
            <v>3150000</v>
          </cell>
          <cell r="O60">
            <v>3150000</v>
          </cell>
          <cell r="P60" t="str">
            <v>2023, 1 квартал</v>
          </cell>
          <cell r="Q60">
            <v>3150000</v>
          </cell>
          <cell r="R60" t="str">
            <v>-</v>
          </cell>
          <cell r="S60" t="str">
            <v>-</v>
          </cell>
          <cell r="T60" t="str">
            <v>Прямая продажа</v>
          </cell>
        </row>
        <row r="61">
          <cell r="H61" t="str">
            <v>-</v>
          </cell>
          <cell r="I61">
            <v>835486.13</v>
          </cell>
          <cell r="J61">
            <v>769986</v>
          </cell>
          <cell r="K61">
            <v>1733000</v>
          </cell>
          <cell r="L61">
            <v>1733000</v>
          </cell>
          <cell r="M61" t="str">
            <v>-</v>
          </cell>
          <cell r="N61">
            <v>1733000</v>
          </cell>
          <cell r="O61">
            <v>1733000</v>
          </cell>
          <cell r="P61" t="str">
            <v>2023, 2 квартал</v>
          </cell>
          <cell r="Q61">
            <v>1733000</v>
          </cell>
          <cell r="R61" t="str">
            <v>-</v>
          </cell>
          <cell r="S61" t="str">
            <v>-</v>
          </cell>
          <cell r="T61" t="str">
            <v>-</v>
          </cell>
        </row>
        <row r="62">
          <cell r="H62" t="str">
            <v>-</v>
          </cell>
          <cell r="I62">
            <v>171123.67</v>
          </cell>
          <cell r="J62">
            <v>168974</v>
          </cell>
          <cell r="K62">
            <v>255000</v>
          </cell>
          <cell r="L62">
            <v>255000</v>
          </cell>
          <cell r="M62" t="str">
            <v>-</v>
          </cell>
          <cell r="N62">
            <v>255000</v>
          </cell>
          <cell r="O62">
            <v>255000</v>
          </cell>
          <cell r="P62" t="str">
            <v>2023, 2 квартал</v>
          </cell>
          <cell r="Q62">
            <v>255000</v>
          </cell>
          <cell r="R62" t="str">
            <v>-</v>
          </cell>
          <cell r="S62" t="str">
            <v>-</v>
          </cell>
          <cell r="T62" t="str">
            <v>-</v>
          </cell>
        </row>
        <row r="63">
          <cell r="H63" t="str">
            <v>Жилой дом площадью 96,4 кв.м. и земельный участок площадью 413 +/- 7 кв.м. Адрес: Республика Дагестан, г. Хасавюрт, пос. Юбилейный, ул. 5-я, 118.</v>
          </cell>
          <cell r="I63">
            <v>1006609.8</v>
          </cell>
          <cell r="J63">
            <v>938960</v>
          </cell>
          <cell r="K63">
            <v>1988000</v>
          </cell>
          <cell r="L63">
            <v>1988000</v>
          </cell>
          <cell r="M63" t="str">
            <v>Продажа</v>
          </cell>
          <cell r="N63">
            <v>1988000</v>
          </cell>
          <cell r="O63">
            <v>1988000</v>
          </cell>
          <cell r="P63" t="str">
            <v>2023, 2 квартал</v>
          </cell>
          <cell r="Q63">
            <v>1988000</v>
          </cell>
          <cell r="R63" t="str">
            <v>-</v>
          </cell>
          <cell r="S63" t="str">
            <v>-</v>
          </cell>
          <cell r="T63" t="str">
            <v>Прямая продажа</v>
          </cell>
        </row>
        <row r="64">
          <cell r="H64" t="str">
            <v>-</v>
          </cell>
          <cell r="I64">
            <v>5544000</v>
          </cell>
          <cell r="J64">
            <v>5386000</v>
          </cell>
          <cell r="K64">
            <v>8700000</v>
          </cell>
          <cell r="L64">
            <v>2700000</v>
          </cell>
          <cell r="M64" t="str">
            <v>-</v>
          </cell>
          <cell r="N64">
            <v>8700000</v>
          </cell>
          <cell r="O64">
            <v>8700000</v>
          </cell>
          <cell r="P64" t="str">
            <v>2023, 4 квартал</v>
          </cell>
          <cell r="Q64">
            <v>8700000</v>
          </cell>
          <cell r="R64" t="str">
            <v>-</v>
          </cell>
          <cell r="S64" t="str">
            <v>-</v>
          </cell>
          <cell r="T64" t="str">
            <v>-</v>
          </cell>
        </row>
        <row r="65">
          <cell r="H65" t="str">
            <v>Земельный участок площадью 100000 +/- 221 кв.м. Категория земель: земли населенных пунктов, ИЖС. Адрес: Нижегородская область, Арзамасский район, земли ОАО "Шатовское", поле № 2, севооборот 6. Кадастровый номер 52:41:1901001:212.</v>
          </cell>
          <cell r="I65">
            <v>5544000</v>
          </cell>
          <cell r="J65">
            <v>5386000</v>
          </cell>
          <cell r="K65">
            <v>8700000</v>
          </cell>
          <cell r="L65">
            <v>2700000</v>
          </cell>
          <cell r="M65" t="str">
            <v>Продажа</v>
          </cell>
          <cell r="N65">
            <v>8700000</v>
          </cell>
          <cell r="O65">
            <v>8700000</v>
          </cell>
          <cell r="P65" t="str">
            <v>2023, 4 квартал</v>
          </cell>
          <cell r="Q65">
            <v>8700000</v>
          </cell>
          <cell r="R65" t="str">
            <v>-</v>
          </cell>
          <cell r="S65" t="str">
            <v>-</v>
          </cell>
          <cell r="T65" t="str">
            <v>Прямая продажа</v>
          </cell>
        </row>
        <row r="66">
          <cell r="H66" t="str">
            <v>-</v>
          </cell>
          <cell r="I66">
            <v>1050000</v>
          </cell>
          <cell r="J66">
            <v>173901.6</v>
          </cell>
          <cell r="K66">
            <v>636000</v>
          </cell>
          <cell r="L66">
            <v>114000</v>
          </cell>
          <cell r="M66" t="str">
            <v>-</v>
          </cell>
          <cell r="N66">
            <v>1050000</v>
          </cell>
          <cell r="O66">
            <v>1050000</v>
          </cell>
          <cell r="P66" t="str">
            <v>2021, 4 квартал</v>
          </cell>
          <cell r="Q66">
            <v>1050000</v>
          </cell>
          <cell r="R66" t="str">
            <v>-</v>
          </cell>
          <cell r="S66" t="str">
            <v>-</v>
          </cell>
          <cell r="T66" t="str">
            <v>-</v>
          </cell>
        </row>
        <row r="67">
          <cell r="H67" t="str">
            <v>-</v>
          </cell>
          <cell r="I67">
            <v>1575000</v>
          </cell>
          <cell r="J67">
            <v>720918.74</v>
          </cell>
          <cell r="K67">
            <v>2056000</v>
          </cell>
          <cell r="L67">
            <v>748922</v>
          </cell>
          <cell r="M67" t="str">
            <v>-</v>
          </cell>
          <cell r="N67">
            <v>1575000</v>
          </cell>
          <cell r="O67">
            <v>1575000</v>
          </cell>
          <cell r="P67" t="str">
            <v>2021, 4 квартал</v>
          </cell>
          <cell r="Q67">
            <v>1575000</v>
          </cell>
          <cell r="R67" t="str">
            <v>-</v>
          </cell>
          <cell r="S67" t="str">
            <v>-</v>
          </cell>
          <cell r="T67" t="str">
            <v>-</v>
          </cell>
        </row>
        <row r="68">
          <cell r="H68" t="str">
            <v>-</v>
          </cell>
          <cell r="I68">
            <v>708000</v>
          </cell>
          <cell r="J68">
            <v>30792.03</v>
          </cell>
          <cell r="K68">
            <v>405000</v>
          </cell>
          <cell r="L68">
            <v>39505</v>
          </cell>
          <cell r="M68" t="str">
            <v>-</v>
          </cell>
          <cell r="N68">
            <v>590000</v>
          </cell>
          <cell r="O68">
            <v>708000</v>
          </cell>
          <cell r="P68" t="str">
            <v>2021, 4 квартал</v>
          </cell>
          <cell r="Q68">
            <v>708000</v>
          </cell>
          <cell r="R68" t="str">
            <v>-</v>
          </cell>
          <cell r="S68" t="str">
            <v>-</v>
          </cell>
          <cell r="T68" t="str">
            <v>-</v>
          </cell>
        </row>
        <row r="69">
          <cell r="H69" t="str">
            <v>-</v>
          </cell>
          <cell r="I69">
            <v>442500</v>
          </cell>
          <cell r="J69">
            <v>28624.35</v>
          </cell>
          <cell r="K69">
            <v>503000</v>
          </cell>
          <cell r="L69">
            <v>37573</v>
          </cell>
          <cell r="M69" t="str">
            <v>-</v>
          </cell>
          <cell r="N69">
            <v>368750</v>
          </cell>
          <cell r="O69">
            <v>442500</v>
          </cell>
          <cell r="P69" t="str">
            <v>2021, 4 квартал</v>
          </cell>
          <cell r="Q69">
            <v>442500</v>
          </cell>
          <cell r="R69" t="str">
            <v>-</v>
          </cell>
          <cell r="S69" t="str">
            <v>-</v>
          </cell>
          <cell r="T69" t="str">
            <v>-</v>
          </cell>
        </row>
        <row r="70">
          <cell r="H70" t="str">
            <v>Жилой дом площадью 104,5 кв.м., гараж площадью 55,4 кв.м., сарай площадью 51,5 кв.м., земельный участок площадью 1193 +/- 12 кв.м. Адрес: Кабардино-Балкарская Республика, Чегемский район, г. Чегем, ул. Назранова, 139</v>
          </cell>
          <cell r="I70">
            <v>3775500</v>
          </cell>
          <cell r="J70">
            <v>954236.72</v>
          </cell>
          <cell r="K70">
            <v>3600000</v>
          </cell>
          <cell r="L70">
            <v>940000</v>
          </cell>
          <cell r="M70" t="str">
            <v>Продажа</v>
          </cell>
          <cell r="N70">
            <v>3583750</v>
          </cell>
          <cell r="O70">
            <v>3775500</v>
          </cell>
          <cell r="P70" t="str">
            <v>2021, 4 квартал</v>
          </cell>
          <cell r="Q70">
            <v>3775500</v>
          </cell>
          <cell r="R70" t="str">
            <v>-</v>
          </cell>
          <cell r="S70" t="str">
            <v>-</v>
          </cell>
          <cell r="T70" t="str">
            <v>Прямая продажа</v>
          </cell>
        </row>
        <row r="71">
          <cell r="H71" t="str">
            <v>-</v>
          </cell>
          <cell r="I71">
            <v>972311.03</v>
          </cell>
          <cell r="J71">
            <v>972311.03</v>
          </cell>
          <cell r="K71">
            <v>1300000</v>
          </cell>
          <cell r="L71">
            <v>1400000</v>
          </cell>
          <cell r="M71" t="str">
            <v>-</v>
          </cell>
          <cell r="N71">
            <v>1904360.87</v>
          </cell>
          <cell r="O71">
            <v>1904360.87</v>
          </cell>
          <cell r="P71" t="str">
            <v>2023, 2 квартал</v>
          </cell>
          <cell r="Q71">
            <v>1904360.87</v>
          </cell>
          <cell r="R71" t="str">
            <v>-</v>
          </cell>
          <cell r="S71" t="str">
            <v>-</v>
          </cell>
          <cell r="T71" t="str">
            <v>-</v>
          </cell>
        </row>
        <row r="72">
          <cell r="H72" t="str">
            <v>-</v>
          </cell>
          <cell r="I72">
            <v>169325.25</v>
          </cell>
          <cell r="J72">
            <v>96030</v>
          </cell>
          <cell r="K72">
            <v>200000</v>
          </cell>
          <cell r="L72">
            <v>100000</v>
          </cell>
          <cell r="M72" t="str">
            <v>-</v>
          </cell>
          <cell r="N72">
            <v>331639.13</v>
          </cell>
          <cell r="O72">
            <v>331639.13</v>
          </cell>
          <cell r="P72" t="str">
            <v>2023, 2 квартал</v>
          </cell>
          <cell r="Q72">
            <v>331639.13</v>
          </cell>
          <cell r="R72" t="str">
            <v>-</v>
          </cell>
          <cell r="S72" t="str">
            <v>-</v>
          </cell>
          <cell r="T72" t="str">
            <v>-</v>
          </cell>
        </row>
        <row r="73">
          <cell r="H73" t="str">
            <v>Жилой дом площадью 85,4 кв.м. и земельный участок площадью 555 +/- 16 кв.м. Адрес: Кабардино-Балкарская Республика, район Чегемский, с. Чегем-2, ул. Кумыкова, 2</v>
          </cell>
          <cell r="I73">
            <v>1141636.28</v>
          </cell>
          <cell r="J73">
            <v>1068341.03</v>
          </cell>
          <cell r="K73">
            <v>1500000</v>
          </cell>
          <cell r="L73">
            <v>1500000</v>
          </cell>
          <cell r="M73" t="str">
            <v>Продажа</v>
          </cell>
          <cell r="N73">
            <v>2236000</v>
          </cell>
          <cell r="O73">
            <v>2236000</v>
          </cell>
          <cell r="P73" t="str">
            <v>2023, 2 квартал</v>
          </cell>
          <cell r="Q73">
            <v>2236000</v>
          </cell>
          <cell r="R73" t="str">
            <v>-</v>
          </cell>
          <cell r="S73" t="str">
            <v>-</v>
          </cell>
          <cell r="T73" t="str">
            <v>Прямая продажа</v>
          </cell>
        </row>
        <row r="74">
          <cell r="H74" t="str">
            <v>-</v>
          </cell>
          <cell r="I74">
            <v>2140500</v>
          </cell>
          <cell r="J74">
            <v>1145570</v>
          </cell>
          <cell r="K74">
            <v>2108000</v>
          </cell>
          <cell r="L74">
            <v>1300000</v>
          </cell>
          <cell r="M74" t="str">
            <v>-</v>
          </cell>
          <cell r="N74">
            <v>2140500</v>
          </cell>
          <cell r="O74">
            <v>2140500</v>
          </cell>
          <cell r="P74" t="str">
            <v>2021, 4 квартал</v>
          </cell>
          <cell r="Q74">
            <v>2140500</v>
          </cell>
          <cell r="R74" t="str">
            <v>-</v>
          </cell>
          <cell r="S74" t="str">
            <v>-</v>
          </cell>
          <cell r="T74" t="str">
            <v>-</v>
          </cell>
        </row>
        <row r="75">
          <cell r="H75" t="str">
            <v>-</v>
          </cell>
          <cell r="I75">
            <v>409500</v>
          </cell>
          <cell r="J75">
            <v>258020</v>
          </cell>
          <cell r="K75">
            <v>306000</v>
          </cell>
          <cell r="L75">
            <v>200000</v>
          </cell>
          <cell r="M75" t="str">
            <v>-</v>
          </cell>
          <cell r="N75">
            <v>409500</v>
          </cell>
          <cell r="O75">
            <v>409500</v>
          </cell>
          <cell r="P75" t="str">
            <v>2021, 4 квартал</v>
          </cell>
          <cell r="Q75">
            <v>409500</v>
          </cell>
          <cell r="R75" t="str">
            <v>-</v>
          </cell>
          <cell r="S75" t="str">
            <v>-</v>
          </cell>
          <cell r="T75" t="str">
            <v>-</v>
          </cell>
        </row>
        <row r="76">
          <cell r="H76" t="str">
            <v>-</v>
          </cell>
          <cell r="I76">
            <v>375000</v>
          </cell>
          <cell r="J76">
            <v>194000</v>
          </cell>
          <cell r="K76">
            <v>375000</v>
          </cell>
          <cell r="L76">
            <v>200000</v>
          </cell>
          <cell r="M76" t="str">
            <v>-</v>
          </cell>
          <cell r="N76">
            <v>375000</v>
          </cell>
          <cell r="O76">
            <v>375000</v>
          </cell>
          <cell r="P76" t="str">
            <v>2021, 4 квартал</v>
          </cell>
          <cell r="Q76">
            <v>375000</v>
          </cell>
          <cell r="R76" t="str">
            <v>-</v>
          </cell>
          <cell r="S76" t="str">
            <v>-</v>
          </cell>
          <cell r="T76" t="str">
            <v>-</v>
          </cell>
        </row>
        <row r="77">
          <cell r="H77" t="str">
            <v>Жилые дома в количестве 2-х объектов (площадью 43,5 кв.м. и 193,5 кв.м.) и земельный участок площадью 2516 кв.м. Адрес: Кабардино-Балкарская Республика, Баксанский район, с Н. Куркужин, ул. Первомайская</v>
          </cell>
          <cell r="I77">
            <v>2925000</v>
          </cell>
          <cell r="J77">
            <v>1597590</v>
          </cell>
          <cell r="K77">
            <v>2789000</v>
          </cell>
          <cell r="L77">
            <v>1700000</v>
          </cell>
          <cell r="M77" t="str">
            <v>Продажа</v>
          </cell>
          <cell r="N77">
            <v>2925000</v>
          </cell>
          <cell r="O77">
            <v>2925000</v>
          </cell>
          <cell r="P77" t="str">
            <v>2021, 4 квартал</v>
          </cell>
          <cell r="Q77">
            <v>2925000</v>
          </cell>
          <cell r="R77" t="str">
            <v>-</v>
          </cell>
          <cell r="S77" t="str">
            <v>-</v>
          </cell>
          <cell r="T77" t="str">
            <v>Прямая продажа</v>
          </cell>
        </row>
        <row r="78">
          <cell r="H78" t="str">
            <v>-</v>
          </cell>
          <cell r="I78">
            <v>315600</v>
          </cell>
          <cell r="J78">
            <v>908346.8</v>
          </cell>
          <cell r="K78">
            <v>1325733</v>
          </cell>
          <cell r="L78">
            <v>1087000</v>
          </cell>
          <cell r="M78" t="str">
            <v>-</v>
          </cell>
          <cell r="N78">
            <v>1065442.22</v>
          </cell>
          <cell r="O78">
            <v>1065442.22</v>
          </cell>
          <cell r="P78" t="str">
            <v>2023, 2 квартал</v>
          </cell>
          <cell r="Q78">
            <v>1065442.22</v>
          </cell>
          <cell r="R78" t="str">
            <v>-</v>
          </cell>
          <cell r="S78" t="str">
            <v>-</v>
          </cell>
          <cell r="T78" t="str">
            <v>-</v>
          </cell>
        </row>
        <row r="79">
          <cell r="H79" t="str">
            <v>-</v>
          </cell>
          <cell r="I79">
            <v>493800</v>
          </cell>
          <cell r="J79">
            <v>1323545.6000000001</v>
          </cell>
          <cell r="K79">
            <v>1906741</v>
          </cell>
          <cell r="L79">
            <v>1540000</v>
          </cell>
          <cell r="M79" t="str">
            <v>-</v>
          </cell>
          <cell r="N79">
            <v>1667032.22</v>
          </cell>
          <cell r="O79">
            <v>1667032.22</v>
          </cell>
          <cell r="P79" t="str">
            <v>2023, 2 квартал</v>
          </cell>
          <cell r="Q79">
            <v>1667032.22</v>
          </cell>
          <cell r="R79" t="str">
            <v>-</v>
          </cell>
          <cell r="S79" t="str">
            <v>-</v>
          </cell>
          <cell r="T79" t="str">
            <v>-</v>
          </cell>
        </row>
        <row r="80">
          <cell r="H80" t="str">
            <v>-</v>
          </cell>
          <cell r="I80">
            <v>270600</v>
          </cell>
          <cell r="J80">
            <v>489927.6</v>
          </cell>
          <cell r="K80">
            <v>745000</v>
          </cell>
          <cell r="L80">
            <v>543000</v>
          </cell>
          <cell r="M80" t="str">
            <v>-</v>
          </cell>
          <cell r="N80">
            <v>913525.56</v>
          </cell>
          <cell r="O80">
            <v>913525.56</v>
          </cell>
          <cell r="P80" t="str">
            <v>2023, 2 квартал</v>
          </cell>
          <cell r="Q80">
            <v>913525.56</v>
          </cell>
          <cell r="R80" t="str">
            <v>-</v>
          </cell>
          <cell r="S80" t="str">
            <v>-</v>
          </cell>
          <cell r="T80" t="str">
            <v>-</v>
          </cell>
        </row>
        <row r="81">
          <cell r="H81" t="str">
            <v>Жилые дома в количестве 2-х объектов (площадью 64,5 кв.м. и 98,8 кв.м.) и земельный участок площадью 1500 кв.м. Адрес: Кабардино-Балкарская Республика, Чегемский район, с. Чегем-Второй, ул. Кумыкова, 29.</v>
          </cell>
          <cell r="I81">
            <v>1080000</v>
          </cell>
          <cell r="J81">
            <v>2721820.0000000005</v>
          </cell>
          <cell r="K81">
            <v>3977474</v>
          </cell>
          <cell r="L81">
            <v>3170000</v>
          </cell>
          <cell r="M81" t="str">
            <v>Продажа</v>
          </cell>
          <cell r="N81">
            <v>3646000</v>
          </cell>
          <cell r="O81">
            <v>3646000</v>
          </cell>
          <cell r="P81" t="str">
            <v>2023, 2 квартал</v>
          </cell>
          <cell r="Q81">
            <v>3646000</v>
          </cell>
          <cell r="R81" t="str">
            <v>-</v>
          </cell>
          <cell r="S81" t="str">
            <v>-</v>
          </cell>
          <cell r="T81" t="str">
            <v>Прямая продажа</v>
          </cell>
        </row>
        <row r="82">
          <cell r="H82" t="str">
            <v>-</v>
          </cell>
          <cell r="I82">
            <v>375000</v>
          </cell>
          <cell r="J82">
            <v>375000</v>
          </cell>
          <cell r="K82">
            <v>2187455</v>
          </cell>
          <cell r="L82">
            <v>1632952</v>
          </cell>
          <cell r="M82" t="str">
            <v>-</v>
          </cell>
          <cell r="N82">
            <v>2187455</v>
          </cell>
          <cell r="O82">
            <v>2187455</v>
          </cell>
          <cell r="P82" t="str">
            <v>2023, 2 квартал</v>
          </cell>
          <cell r="Q82">
            <v>2187455</v>
          </cell>
          <cell r="R82" t="str">
            <v>-</v>
          </cell>
          <cell r="S82" t="str">
            <v>-</v>
          </cell>
          <cell r="T82" t="str">
            <v>-</v>
          </cell>
        </row>
        <row r="83">
          <cell r="H83" t="str">
            <v>-</v>
          </cell>
          <cell r="I83">
            <v>825000</v>
          </cell>
          <cell r="J83">
            <v>799668</v>
          </cell>
          <cell r="K83">
            <v>3271519</v>
          </cell>
          <cell r="L83">
            <v>2442214</v>
          </cell>
          <cell r="M83" t="str">
            <v>-</v>
          </cell>
          <cell r="N83">
            <v>3271519</v>
          </cell>
          <cell r="O83">
            <v>3271519</v>
          </cell>
          <cell r="P83" t="str">
            <v>2023, 2 квартал</v>
          </cell>
          <cell r="Q83">
            <v>3271519</v>
          </cell>
          <cell r="R83" t="str">
            <v>-</v>
          </cell>
          <cell r="S83" t="str">
            <v>-</v>
          </cell>
          <cell r="T83" t="str">
            <v>-</v>
          </cell>
        </row>
        <row r="84">
          <cell r="H84" t="str">
            <v>-</v>
          </cell>
          <cell r="I84">
            <v>300000</v>
          </cell>
          <cell r="J84">
            <v>300000</v>
          </cell>
          <cell r="K84">
            <v>827200</v>
          </cell>
          <cell r="L84">
            <v>617511</v>
          </cell>
          <cell r="M84" t="str">
            <v>-</v>
          </cell>
          <cell r="N84">
            <v>827200</v>
          </cell>
          <cell r="O84">
            <v>827200</v>
          </cell>
          <cell r="P84" t="str">
            <v>2023, 2 квартал</v>
          </cell>
          <cell r="Q84">
            <v>827200</v>
          </cell>
          <cell r="R84" t="str">
            <v>-</v>
          </cell>
          <cell r="S84" t="str">
            <v>-</v>
          </cell>
          <cell r="T84" t="str">
            <v>-</v>
          </cell>
        </row>
        <row r="85">
          <cell r="H85" t="str">
            <v>Два жилых дома площадью 281,9 кв.м и 123,9 кв.м. с земельным участком площадью 1759,93 +/- 29 кв.м. Адрес: Кабардино-Балкарская респ, Чегемский район, с Шалушка, ул Зеленая, д 202.</v>
          </cell>
          <cell r="I85">
            <v>1500000</v>
          </cell>
          <cell r="J85">
            <v>1474668</v>
          </cell>
          <cell r="K85">
            <v>6286174</v>
          </cell>
          <cell r="L85">
            <v>4692677</v>
          </cell>
          <cell r="M85" t="str">
            <v>Продажа</v>
          </cell>
          <cell r="N85">
            <v>6286174</v>
          </cell>
          <cell r="O85">
            <v>6286174</v>
          </cell>
          <cell r="P85" t="str">
            <v>2023, 2 квартал</v>
          </cell>
          <cell r="Q85">
            <v>6286174</v>
          </cell>
          <cell r="R85" t="str">
            <v>-</v>
          </cell>
          <cell r="S85" t="str">
            <v>-</v>
          </cell>
          <cell r="T85" t="str">
            <v>Прямая продажа</v>
          </cell>
        </row>
        <row r="86">
          <cell r="H86" t="str">
            <v>-</v>
          </cell>
          <cell r="I86">
            <v>164962.5</v>
          </cell>
          <cell r="J86">
            <v>151611</v>
          </cell>
          <cell r="K86">
            <v>932677</v>
          </cell>
          <cell r="L86">
            <v>750000</v>
          </cell>
          <cell r="M86" t="str">
            <v>-</v>
          </cell>
          <cell r="N86">
            <v>932677</v>
          </cell>
          <cell r="O86">
            <v>932677</v>
          </cell>
          <cell r="P86" t="str">
            <v>2023, 2 квартал</v>
          </cell>
          <cell r="Q86">
            <v>932677</v>
          </cell>
          <cell r="R86" t="str">
            <v>-</v>
          </cell>
          <cell r="S86" t="str">
            <v>-</v>
          </cell>
          <cell r="T86" t="str">
            <v>-</v>
          </cell>
        </row>
        <row r="87">
          <cell r="H87" t="str">
            <v>-</v>
          </cell>
          <cell r="I87">
            <v>146287.5</v>
          </cell>
          <cell r="J87">
            <v>128719</v>
          </cell>
          <cell r="K87">
            <v>654480</v>
          </cell>
          <cell r="L87">
            <v>456000</v>
          </cell>
          <cell r="M87" t="str">
            <v>-</v>
          </cell>
          <cell r="N87">
            <v>654480</v>
          </cell>
          <cell r="O87">
            <v>654480</v>
          </cell>
          <cell r="P87" t="str">
            <v>2023, 2 квартал</v>
          </cell>
          <cell r="Q87">
            <v>654480</v>
          </cell>
          <cell r="R87" t="str">
            <v>-</v>
          </cell>
          <cell r="S87" t="str">
            <v>-</v>
          </cell>
          <cell r="T87" t="str">
            <v>-</v>
          </cell>
        </row>
        <row r="88">
          <cell r="H88" t="str">
            <v>Жилой дом площадью 118,3 кв.м. и земельный участок площадью 4848 +/- 44 кв.м. Адрес: Кабардино-Балкарская Республика, Терский район, с. Арик, ул. Кабардинская, 7.</v>
          </cell>
          <cell r="I88">
            <v>311250</v>
          </cell>
          <cell r="J88">
            <v>280330</v>
          </cell>
          <cell r="K88">
            <v>1587157</v>
          </cell>
          <cell r="L88">
            <v>1206000</v>
          </cell>
          <cell r="M88" t="str">
            <v>Продажа</v>
          </cell>
          <cell r="N88">
            <v>1587157</v>
          </cell>
          <cell r="O88">
            <v>1587157</v>
          </cell>
          <cell r="P88" t="str">
            <v>2023, 2 квартал</v>
          </cell>
          <cell r="Q88">
            <v>1587157</v>
          </cell>
          <cell r="R88" t="str">
            <v>-</v>
          </cell>
          <cell r="S88" t="str">
            <v>-</v>
          </cell>
          <cell r="T88" t="str">
            <v>Прямая продажа</v>
          </cell>
        </row>
        <row r="89">
          <cell r="H89" t="str">
            <v>-</v>
          </cell>
          <cell r="I89">
            <v>4927324.8</v>
          </cell>
          <cell r="J89">
            <v>4693760</v>
          </cell>
          <cell r="K89">
            <v>5164000</v>
          </cell>
          <cell r="L89">
            <v>5164000</v>
          </cell>
          <cell r="M89" t="str">
            <v>-</v>
          </cell>
          <cell r="N89">
            <v>7169644.7800000003</v>
          </cell>
          <cell r="O89">
            <v>7169644.7800000003</v>
          </cell>
          <cell r="P89" t="str">
            <v>2023, 3 квартал</v>
          </cell>
          <cell r="Q89">
            <v>7169644.7823082246</v>
          </cell>
          <cell r="R89" t="str">
            <v>-</v>
          </cell>
          <cell r="S89" t="str">
            <v>-</v>
          </cell>
          <cell r="T89" t="str">
            <v>-</v>
          </cell>
        </row>
        <row r="90">
          <cell r="H90" t="str">
            <v>-</v>
          </cell>
          <cell r="I90">
            <v>608995.19999999995</v>
          </cell>
          <cell r="J90">
            <v>564525</v>
          </cell>
          <cell r="K90">
            <v>624000</v>
          </cell>
          <cell r="L90">
            <v>624000</v>
          </cell>
          <cell r="M90" t="str">
            <v>-</v>
          </cell>
          <cell r="N90">
            <v>866355.22</v>
          </cell>
          <cell r="O90">
            <v>866355.22</v>
          </cell>
          <cell r="P90" t="str">
            <v>2023, 3 квартал</v>
          </cell>
          <cell r="Q90">
            <v>866355.21769177599</v>
          </cell>
          <cell r="R90" t="str">
            <v>-</v>
          </cell>
          <cell r="S90" t="str">
            <v>-</v>
          </cell>
          <cell r="T90" t="str">
            <v>-</v>
          </cell>
        </row>
        <row r="91">
          <cell r="H91" t="str">
            <v>Жилой дом площадью 114,8 кв.м. и земельный участок площадью 274 +/- 6 кв.м. Адрес: Калининградская область, Гурьевский район, г. Гурьевск, пер. Строительный, 10.</v>
          </cell>
          <cell r="I91">
            <v>5536320</v>
          </cell>
          <cell r="J91">
            <v>5258285</v>
          </cell>
          <cell r="K91">
            <v>5788000</v>
          </cell>
          <cell r="L91">
            <v>5788000</v>
          </cell>
          <cell r="M91" t="str">
            <v>Продажа</v>
          </cell>
          <cell r="N91">
            <v>8036000</v>
          </cell>
          <cell r="O91">
            <v>8036000</v>
          </cell>
          <cell r="P91" t="str">
            <v>2023, 3 квартал</v>
          </cell>
          <cell r="Q91">
            <v>8036000.0000000009</v>
          </cell>
          <cell r="R91" t="str">
            <v>-</v>
          </cell>
          <cell r="S91" t="str">
            <v>-</v>
          </cell>
          <cell r="T91" t="str">
            <v>Прямая продажа</v>
          </cell>
        </row>
        <row r="92">
          <cell r="H92" t="str">
            <v>-</v>
          </cell>
          <cell r="I92">
            <v>472800</v>
          </cell>
          <cell r="J92">
            <v>429710</v>
          </cell>
          <cell r="K92">
            <v>669000</v>
          </cell>
          <cell r="L92">
            <v>631000</v>
          </cell>
          <cell r="M92" t="str">
            <v>-</v>
          </cell>
          <cell r="N92">
            <v>1875000</v>
          </cell>
          <cell r="O92">
            <v>1875000</v>
          </cell>
          <cell r="P92" t="str">
            <v>2023, 4 квартал</v>
          </cell>
          <cell r="Q92">
            <v>1875000</v>
          </cell>
          <cell r="R92" t="str">
            <v>-</v>
          </cell>
          <cell r="S92" t="str">
            <v>-</v>
          </cell>
          <cell r="T92" t="str">
            <v>-</v>
          </cell>
        </row>
        <row r="93">
          <cell r="H93" t="str">
            <v>Земельный участок площадью 625000 кв.м. Категория земель: земли сельскохозяйственного назначения, для крестьянского хозяйства. Адрес: Кемеровская область, Мариинский район, пос. Чистопольский, в районе "Раевская Куба". Кадастровый номер 42:07:0112001:63.</v>
          </cell>
          <cell r="I93">
            <v>472800</v>
          </cell>
          <cell r="J93">
            <v>429710</v>
          </cell>
          <cell r="K93">
            <v>669000</v>
          </cell>
          <cell r="L93">
            <v>631000</v>
          </cell>
          <cell r="M93" t="str">
            <v>Продажа</v>
          </cell>
          <cell r="N93">
            <v>1875000</v>
          </cell>
          <cell r="O93">
            <v>1875000</v>
          </cell>
          <cell r="P93" t="str">
            <v>2023, 4 квартал</v>
          </cell>
          <cell r="Q93">
            <v>1875000</v>
          </cell>
          <cell r="R93" t="str">
            <v>-</v>
          </cell>
          <cell r="S93" t="str">
            <v>-</v>
          </cell>
          <cell r="T93" t="str">
            <v>Прямая продажа</v>
          </cell>
        </row>
        <row r="94">
          <cell r="H94" t="str">
            <v>-</v>
          </cell>
          <cell r="I94">
            <v>2737000</v>
          </cell>
          <cell r="J94">
            <v>2440520</v>
          </cell>
          <cell r="K94">
            <v>2737000</v>
          </cell>
          <cell r="L94">
            <v>2500000</v>
          </cell>
          <cell r="M94" t="str">
            <v>-</v>
          </cell>
          <cell r="N94">
            <v>2737000</v>
          </cell>
          <cell r="O94">
            <v>2737000</v>
          </cell>
          <cell r="P94" t="str">
            <v>2023, 2 квартал</v>
          </cell>
          <cell r="Q94">
            <v>2737000</v>
          </cell>
          <cell r="R94" t="str">
            <v>-</v>
          </cell>
          <cell r="S94" t="str">
            <v>-</v>
          </cell>
          <cell r="T94" t="str">
            <v>-</v>
          </cell>
        </row>
        <row r="95">
          <cell r="H95" t="str">
            <v>-</v>
          </cell>
          <cell r="I95">
            <v>128000</v>
          </cell>
          <cell r="J95">
            <v>107670</v>
          </cell>
          <cell r="K95">
            <v>128000</v>
          </cell>
          <cell r="L95">
            <v>120000</v>
          </cell>
          <cell r="M95" t="str">
            <v>-</v>
          </cell>
          <cell r="N95">
            <v>128000</v>
          </cell>
          <cell r="O95">
            <v>128000</v>
          </cell>
          <cell r="P95" t="str">
            <v>2023, 2 квартал</v>
          </cell>
          <cell r="Q95">
            <v>128000</v>
          </cell>
          <cell r="R95" t="str">
            <v>-</v>
          </cell>
          <cell r="S95" t="str">
            <v>-</v>
          </cell>
          <cell r="T95" t="str">
            <v>-</v>
          </cell>
        </row>
        <row r="96">
          <cell r="H96" t="str">
            <v>Жилой дом площадью 187,2 кв.м. и земельный участок площадью 808 +/- 20 кв.м. Адрес: Республика Адыгея, Кошехабльский район, аул Блечепсин, ул. Мусса Шикова, 14.</v>
          </cell>
          <cell r="I96">
            <v>2865000</v>
          </cell>
          <cell r="J96">
            <v>2548190</v>
          </cell>
          <cell r="K96">
            <v>2865000</v>
          </cell>
          <cell r="L96">
            <v>2620000</v>
          </cell>
          <cell r="M96" t="str">
            <v>Продажа</v>
          </cell>
          <cell r="N96">
            <v>2865000</v>
          </cell>
          <cell r="O96">
            <v>2865000</v>
          </cell>
          <cell r="P96" t="str">
            <v>2023, 2 квартал</v>
          </cell>
          <cell r="Q96">
            <v>2865000</v>
          </cell>
          <cell r="R96" t="str">
            <v>-</v>
          </cell>
          <cell r="S96" t="str">
            <v>-</v>
          </cell>
          <cell r="T96" t="str">
            <v>Прямая продажа</v>
          </cell>
        </row>
        <row r="97">
          <cell r="H97" t="str">
            <v>-</v>
          </cell>
          <cell r="I97">
            <v>3470503.8</v>
          </cell>
          <cell r="J97">
            <v>3302947</v>
          </cell>
          <cell r="K97">
            <v>5721000</v>
          </cell>
          <cell r="L97">
            <v>5149987</v>
          </cell>
          <cell r="M97" t="str">
            <v>-</v>
          </cell>
          <cell r="N97">
            <v>5721000</v>
          </cell>
          <cell r="O97">
            <v>5721000</v>
          </cell>
          <cell r="P97" t="str">
            <v>2024, 2 квартал</v>
          </cell>
          <cell r="Q97">
            <v>5721000</v>
          </cell>
          <cell r="R97" t="str">
            <v>-</v>
          </cell>
          <cell r="S97" t="str">
            <v>-</v>
          </cell>
          <cell r="T97" t="str">
            <v>-</v>
          </cell>
        </row>
        <row r="98">
          <cell r="H98" t="str">
            <v>-</v>
          </cell>
          <cell r="I98">
            <v>311421.59999999998</v>
          </cell>
          <cell r="J98">
            <v>303975</v>
          </cell>
          <cell r="K98">
            <v>828000</v>
          </cell>
          <cell r="L98">
            <v>823620</v>
          </cell>
          <cell r="M98" t="str">
            <v>-</v>
          </cell>
          <cell r="N98">
            <v>828000</v>
          </cell>
          <cell r="O98">
            <v>828000</v>
          </cell>
          <cell r="P98" t="str">
            <v>2024, 2 квартал</v>
          </cell>
          <cell r="Q98">
            <v>828000</v>
          </cell>
          <cell r="R98" t="str">
            <v>-</v>
          </cell>
          <cell r="S98" t="str">
            <v>-</v>
          </cell>
          <cell r="T98" t="str">
            <v>-</v>
          </cell>
        </row>
        <row r="99">
          <cell r="H99" t="str">
            <v>Жилой дом площадью 384,6 кв.м. и земельный участок площадью 777 кв.м. Адрес: Краснодарский край, Абинский район, г. Абинск, ул. Московская, 36.</v>
          </cell>
          <cell r="I99">
            <v>3781925.4</v>
          </cell>
          <cell r="J99">
            <v>3606922</v>
          </cell>
          <cell r="K99">
            <v>6549000</v>
          </cell>
          <cell r="L99">
            <v>5973607</v>
          </cell>
          <cell r="M99" t="str">
            <v>Продажа</v>
          </cell>
          <cell r="N99">
            <v>6549000</v>
          </cell>
          <cell r="O99">
            <v>6549000</v>
          </cell>
          <cell r="P99" t="str">
            <v>2024, 2 квартал</v>
          </cell>
          <cell r="Q99">
            <v>6549000</v>
          </cell>
          <cell r="R99" t="str">
            <v>-</v>
          </cell>
          <cell r="S99" t="str">
            <v>-</v>
          </cell>
          <cell r="T99" t="str">
            <v>Прямая продажа</v>
          </cell>
        </row>
        <row r="100">
          <cell r="H100" t="str">
            <v>-</v>
          </cell>
          <cell r="I100">
            <v>763468</v>
          </cell>
          <cell r="J100">
            <v>535634</v>
          </cell>
          <cell r="K100">
            <v>763468</v>
          </cell>
          <cell r="L100">
            <v>1070000</v>
          </cell>
          <cell r="M100" t="str">
            <v>-</v>
          </cell>
          <cell r="N100">
            <v>763468</v>
          </cell>
          <cell r="O100">
            <v>763468</v>
          </cell>
          <cell r="P100" t="str">
            <v>2023, 1 квартал</v>
          </cell>
          <cell r="Q100">
            <v>1070997.4976693979</v>
          </cell>
          <cell r="R100">
            <v>763468</v>
          </cell>
          <cell r="S100">
            <v>1070997.4976693979</v>
          </cell>
          <cell r="T100" t="str">
            <v>-</v>
          </cell>
        </row>
        <row r="101">
          <cell r="H101" t="str">
            <v>-</v>
          </cell>
          <cell r="I101">
            <v>148417.35</v>
          </cell>
          <cell r="J101">
            <v>118744.17</v>
          </cell>
          <cell r="K101">
            <v>1486140</v>
          </cell>
          <cell r="L101">
            <v>6600</v>
          </cell>
          <cell r="M101" t="str">
            <v>-</v>
          </cell>
          <cell r="N101">
            <v>1486140</v>
          </cell>
          <cell r="O101">
            <v>1486140</v>
          </cell>
          <cell r="P101" t="str">
            <v>2023, 1 квартал</v>
          </cell>
          <cell r="Q101">
            <v>6606.1527893626417</v>
          </cell>
          <cell r="R101">
            <v>1486140</v>
          </cell>
          <cell r="S101">
            <v>6606.1527893626417</v>
          </cell>
          <cell r="T101" t="str">
            <v>-</v>
          </cell>
        </row>
        <row r="102">
          <cell r="H102" t="str">
            <v>-</v>
          </cell>
          <cell r="I102">
            <v>108347.87</v>
          </cell>
          <cell r="J102">
            <v>95221.67</v>
          </cell>
          <cell r="K102">
            <v>466240</v>
          </cell>
          <cell r="L102">
            <v>77100</v>
          </cell>
          <cell r="M102" t="str">
            <v>-</v>
          </cell>
          <cell r="N102">
            <v>466240</v>
          </cell>
          <cell r="O102">
            <v>466240</v>
          </cell>
          <cell r="P102" t="str">
            <v>2023, 1 квартал</v>
          </cell>
          <cell r="Q102">
            <v>84478.681124576819</v>
          </cell>
          <cell r="R102">
            <v>198152</v>
          </cell>
          <cell r="S102">
            <v>84478.681124576819</v>
          </cell>
          <cell r="T102" t="str">
            <v>-</v>
          </cell>
        </row>
        <row r="103">
          <cell r="H103" t="str">
            <v>-</v>
          </cell>
          <cell r="I103">
            <v>102888.28</v>
          </cell>
          <cell r="J103">
            <v>87785</v>
          </cell>
          <cell r="K103">
            <v>198152</v>
          </cell>
          <cell r="L103">
            <v>84400</v>
          </cell>
          <cell r="M103" t="str">
            <v>-</v>
          </cell>
          <cell r="N103">
            <v>198152</v>
          </cell>
          <cell r="O103">
            <v>198152</v>
          </cell>
          <cell r="P103" t="str">
            <v>2023, 1 квартал</v>
          </cell>
          <cell r="Q103">
            <v>77171.875766645404</v>
          </cell>
          <cell r="R103">
            <v>466240</v>
          </cell>
          <cell r="S103">
            <v>77171.875766645404</v>
          </cell>
          <cell r="T103" t="str">
            <v>-</v>
          </cell>
        </row>
        <row r="104">
          <cell r="H104" t="str">
            <v>-</v>
          </cell>
          <cell r="I104">
            <v>373000</v>
          </cell>
          <cell r="J104">
            <v>340276</v>
          </cell>
          <cell r="K104">
            <v>373000</v>
          </cell>
          <cell r="L104">
            <v>800000</v>
          </cell>
          <cell r="M104" t="str">
            <v>-</v>
          </cell>
          <cell r="N104">
            <v>373000</v>
          </cell>
          <cell r="O104">
            <v>373000</v>
          </cell>
          <cell r="P104" t="str">
            <v>2023, 1 квартал</v>
          </cell>
          <cell r="Q104">
            <v>800745.79265001719</v>
          </cell>
          <cell r="R104">
            <v>373000</v>
          </cell>
          <cell r="S104">
            <v>800745.79265001719</v>
          </cell>
          <cell r="T104" t="str">
            <v>-</v>
          </cell>
        </row>
        <row r="105">
          <cell r="H105" t="str">
            <v>Жилой дом площадью 90,3 кв.м., два сарая общей площадью 230,8 кв.м., баня площадю 23,5 кв.м. и земельный участок площадью 924 кв.м. Адрес: Краснодарский край, Кущевский район, станица Кущевская, ул. Луначарского, 8.</v>
          </cell>
          <cell r="I105">
            <v>1496121.5</v>
          </cell>
          <cell r="J105">
            <v>1177660.8400000001</v>
          </cell>
          <cell r="K105">
            <v>3287000</v>
          </cell>
          <cell r="L105">
            <v>2038100</v>
          </cell>
          <cell r="M105" t="str">
            <v>Продажа</v>
          </cell>
          <cell r="N105">
            <v>3287000</v>
          </cell>
          <cell r="O105">
            <v>3287000</v>
          </cell>
          <cell r="P105" t="str">
            <v>2023, 1 квартал</v>
          </cell>
          <cell r="Q105">
            <v>2040000</v>
          </cell>
          <cell r="R105">
            <v>3287000</v>
          </cell>
          <cell r="S105">
            <v>2040000</v>
          </cell>
          <cell r="T105" t="str">
            <v>Прямая продажа / Торги в форме аукциона "на понижение" (последовательно)</v>
          </cell>
        </row>
        <row r="106">
          <cell r="H106" t="str">
            <v>-</v>
          </cell>
          <cell r="I106">
            <v>4064000</v>
          </cell>
          <cell r="J106">
            <v>3998340</v>
          </cell>
          <cell r="K106">
            <v>4064000</v>
          </cell>
          <cell r="L106">
            <v>4082000</v>
          </cell>
          <cell r="M106" t="str">
            <v>-</v>
          </cell>
          <cell r="N106">
            <v>4082000</v>
          </cell>
          <cell r="O106">
            <v>4082000</v>
          </cell>
          <cell r="P106" t="str">
            <v>2025, 2 квартал</v>
          </cell>
          <cell r="Q106">
            <v>4082000</v>
          </cell>
          <cell r="R106" t="str">
            <v>-</v>
          </cell>
          <cell r="S106" t="str">
            <v>-</v>
          </cell>
          <cell r="T106" t="str">
            <v>-</v>
          </cell>
        </row>
        <row r="107">
          <cell r="H107" t="str">
            <v>Квартира площадью 57,3 кв.м. Адрес: Краснодарский край, г. Славянск-на-Кубани, ул. Юных Коммунаров, д. 70, кв. 73. Кадастровый номер 23:48:0203042:60.</v>
          </cell>
          <cell r="I107">
            <v>4064000</v>
          </cell>
          <cell r="J107">
            <v>3998340</v>
          </cell>
          <cell r="K107">
            <v>4064000</v>
          </cell>
          <cell r="L107">
            <v>4082000</v>
          </cell>
          <cell r="M107" t="str">
            <v>Продажа</v>
          </cell>
          <cell r="N107">
            <v>4082000</v>
          </cell>
          <cell r="O107">
            <v>4082000</v>
          </cell>
          <cell r="P107" t="str">
            <v>2025, 2 квартал</v>
          </cell>
          <cell r="Q107">
            <v>4082000</v>
          </cell>
          <cell r="R107" t="str">
            <v>-</v>
          </cell>
          <cell r="S107" t="str">
            <v>-</v>
          </cell>
          <cell r="T107" t="str">
            <v>Прямая продажа</v>
          </cell>
        </row>
        <row r="108">
          <cell r="H108" t="str">
            <v>-</v>
          </cell>
          <cell r="I108">
            <v>4027464</v>
          </cell>
          <cell r="J108">
            <v>3772582.2</v>
          </cell>
          <cell r="K108">
            <v>8887000</v>
          </cell>
          <cell r="L108">
            <v>8317800</v>
          </cell>
          <cell r="M108" t="str">
            <v>-</v>
          </cell>
          <cell r="N108">
            <v>8317800</v>
          </cell>
          <cell r="O108">
            <v>8317800</v>
          </cell>
          <cell r="P108" t="str">
            <v>2024, 4 квартал</v>
          </cell>
          <cell r="Q108">
            <v>8317800</v>
          </cell>
          <cell r="R108">
            <v>10513732</v>
          </cell>
          <cell r="S108">
            <v>8317800</v>
          </cell>
          <cell r="T108" t="str">
            <v>-</v>
          </cell>
        </row>
        <row r="109">
          <cell r="H109" t="str">
            <v>-</v>
          </cell>
          <cell r="I109">
            <v>688536</v>
          </cell>
          <cell r="J109">
            <v>688536</v>
          </cell>
          <cell r="K109">
            <v>1300000</v>
          </cell>
          <cell r="L109">
            <v>1186200</v>
          </cell>
          <cell r="M109" t="str">
            <v>-</v>
          </cell>
          <cell r="N109">
            <v>1186200</v>
          </cell>
          <cell r="O109">
            <v>1186200</v>
          </cell>
          <cell r="P109" t="str">
            <v>2024, 4 квартал</v>
          </cell>
          <cell r="Q109">
            <v>1186200</v>
          </cell>
          <cell r="R109">
            <v>996268</v>
          </cell>
          <cell r="S109">
            <v>1186200</v>
          </cell>
          <cell r="T109" t="str">
            <v>-</v>
          </cell>
        </row>
        <row r="110">
          <cell r="H110" t="str">
            <v>Жилой дом площадью 319,7 кв.м. и земельный участок площадью 1456 +/- 27 кв.м. Адрес: Республика Адыгея, аул Тахтамукай, ул. Ленина, 48.</v>
          </cell>
          <cell r="I110">
            <v>4716000</v>
          </cell>
          <cell r="J110">
            <v>4461118.2</v>
          </cell>
          <cell r="K110">
            <v>10187000</v>
          </cell>
          <cell r="L110">
            <v>9504000</v>
          </cell>
          <cell r="M110" t="str">
            <v>Продажа</v>
          </cell>
          <cell r="N110">
            <v>9504000</v>
          </cell>
          <cell r="O110">
            <v>9504000</v>
          </cell>
          <cell r="P110" t="str">
            <v>2024, 4 квартал</v>
          </cell>
          <cell r="Q110">
            <v>9504000</v>
          </cell>
          <cell r="R110">
            <v>11510000</v>
          </cell>
          <cell r="S110">
            <v>9504000</v>
          </cell>
          <cell r="T110" t="str">
            <v xml:space="preserve"> Торги в форме аукциона "на понижение"/ 
Прямая продажа (последовательно) </v>
          </cell>
        </row>
        <row r="111">
          <cell r="H111" t="str">
            <v>-</v>
          </cell>
          <cell r="I111">
            <v>2156760</v>
          </cell>
          <cell r="J111">
            <v>2110390.2000000002</v>
          </cell>
          <cell r="K111">
            <v>2785000</v>
          </cell>
          <cell r="L111">
            <v>2785000</v>
          </cell>
          <cell r="M111" t="str">
            <v>-</v>
          </cell>
          <cell r="N111">
            <v>3264440.05</v>
          </cell>
          <cell r="O111">
            <v>3264440.05</v>
          </cell>
          <cell r="P111" t="str">
            <v>2024, 2 квартал</v>
          </cell>
          <cell r="Q111">
            <v>3264440.0508402768</v>
          </cell>
          <cell r="R111" t="str">
            <v>-</v>
          </cell>
          <cell r="S111" t="str">
            <v>-</v>
          </cell>
          <cell r="T111" t="str">
            <v>-</v>
          </cell>
        </row>
        <row r="112">
          <cell r="H112" t="str">
            <v>-</v>
          </cell>
          <cell r="I112">
            <v>2273340</v>
          </cell>
          <cell r="J112">
            <v>2152682.2000000002</v>
          </cell>
          <cell r="K112">
            <v>2899000</v>
          </cell>
          <cell r="L112">
            <v>2899000</v>
          </cell>
          <cell r="M112" t="str">
            <v>-</v>
          </cell>
          <cell r="N112">
            <v>3398065.25</v>
          </cell>
          <cell r="O112">
            <v>3398065.25</v>
          </cell>
          <cell r="P112" t="str">
            <v>2024, 2 квартал</v>
          </cell>
          <cell r="Q112">
            <v>3398065.2450218895</v>
          </cell>
          <cell r="R112" t="str">
            <v>-</v>
          </cell>
          <cell r="S112" t="str">
            <v>-</v>
          </cell>
          <cell r="T112" t="str">
            <v>-</v>
          </cell>
        </row>
        <row r="113">
          <cell r="H113" t="str">
            <v>-</v>
          </cell>
          <cell r="I113">
            <v>2147400</v>
          </cell>
          <cell r="J113">
            <v>1317337.6000000001</v>
          </cell>
          <cell r="K113">
            <v>1397000</v>
          </cell>
          <cell r="L113">
            <v>1397000</v>
          </cell>
          <cell r="M113" t="str">
            <v>-</v>
          </cell>
          <cell r="N113">
            <v>1637494.7</v>
          </cell>
          <cell r="O113">
            <v>1637494.7</v>
          </cell>
          <cell r="P113" t="str">
            <v>2024, 2 квартал</v>
          </cell>
          <cell r="Q113">
            <v>1637494.7041378336</v>
          </cell>
          <cell r="R113" t="str">
            <v>-</v>
          </cell>
          <cell r="S113" t="str">
            <v>-</v>
          </cell>
          <cell r="T113" t="str">
            <v>-</v>
          </cell>
        </row>
        <row r="114">
          <cell r="H114" t="str">
            <v>Два жилых дома площадью 81,4 кв.м. и 85,8 кв.м. с земельным участком площадью 640 +/- 9 кв.м. Адрес: Краснодарский край, Славянский район, г. Славянск-на-Кубани, ул. Отдельская, 135.</v>
          </cell>
          <cell r="I114">
            <v>6577500</v>
          </cell>
          <cell r="J114">
            <v>5580410</v>
          </cell>
          <cell r="K114">
            <v>7081000</v>
          </cell>
          <cell r="L114">
            <v>7081000</v>
          </cell>
          <cell r="M114" t="str">
            <v>Продажа</v>
          </cell>
          <cell r="N114">
            <v>8300000</v>
          </cell>
          <cell r="O114">
            <v>8300000</v>
          </cell>
          <cell r="P114" t="str">
            <v>2024, 2 квартал</v>
          </cell>
          <cell r="Q114">
            <v>8300000</v>
          </cell>
          <cell r="R114" t="str">
            <v>-</v>
          </cell>
          <cell r="S114" t="str">
            <v>-</v>
          </cell>
          <cell r="T114" t="str">
            <v>Прямая продажа</v>
          </cell>
        </row>
        <row r="115">
          <cell r="H115" t="str">
            <v>-</v>
          </cell>
          <cell r="I115">
            <v>105062.25</v>
          </cell>
          <cell r="J115">
            <v>103499</v>
          </cell>
          <cell r="K115">
            <v>99000</v>
          </cell>
          <cell r="L115">
            <v>140000</v>
          </cell>
          <cell r="M115" t="str">
            <v>-</v>
          </cell>
          <cell r="N115">
            <v>151351.35</v>
          </cell>
          <cell r="O115">
            <v>151351.35</v>
          </cell>
          <cell r="P115" t="str">
            <v>2025, 2 квартал</v>
          </cell>
          <cell r="Q115">
            <v>151351.35135135136</v>
          </cell>
          <cell r="R115">
            <v>151351.35135135136</v>
          </cell>
          <cell r="S115" t="str">
            <v>-</v>
          </cell>
          <cell r="T115" t="str">
            <v>-</v>
          </cell>
        </row>
        <row r="116">
          <cell r="H116" t="str">
            <v>-</v>
          </cell>
          <cell r="I116">
            <v>1176069.75</v>
          </cell>
          <cell r="J116">
            <v>1174000</v>
          </cell>
          <cell r="K116">
            <v>2171000</v>
          </cell>
          <cell r="L116">
            <v>1340000</v>
          </cell>
          <cell r="M116" t="str">
            <v>-</v>
          </cell>
          <cell r="N116">
            <v>1448648.65</v>
          </cell>
          <cell r="O116">
            <v>1448648.65</v>
          </cell>
          <cell r="P116" t="str">
            <v>2025, 2 квартал</v>
          </cell>
          <cell r="Q116">
            <v>1448648.6486486485</v>
          </cell>
          <cell r="R116">
            <v>1448648.6486486485</v>
          </cell>
          <cell r="S116" t="str">
            <v>-</v>
          </cell>
          <cell r="T116" t="str">
            <v>-</v>
          </cell>
        </row>
        <row r="117">
          <cell r="H117" t="str">
            <v>Квартира площадью 58,5 кв.м. и земельный участок площадью 400 кв.м. Адрес: Республика Адыгея, Кошехабльский район, аул Кошехабль, ул. Чапаева, 21-2.</v>
          </cell>
          <cell r="I117">
            <v>1281132</v>
          </cell>
          <cell r="J117">
            <v>1277499</v>
          </cell>
          <cell r="K117">
            <v>2270000</v>
          </cell>
          <cell r="L117">
            <v>1480000</v>
          </cell>
          <cell r="M117" t="str">
            <v>Продажа</v>
          </cell>
          <cell r="N117">
            <v>1600000</v>
          </cell>
          <cell r="O117">
            <v>1600000</v>
          </cell>
          <cell r="P117" t="str">
            <v>2025, 2 квартал</v>
          </cell>
          <cell r="Q117">
            <v>1600000</v>
          </cell>
          <cell r="R117">
            <v>1600000</v>
          </cell>
          <cell r="S117" t="str">
            <v>-</v>
          </cell>
          <cell r="T117" t="str">
            <v>Торги в форме аукциона "на повышение"/ 
Прямая продажа (последовательно)</v>
          </cell>
        </row>
        <row r="118">
          <cell r="H118" t="str">
            <v>-</v>
          </cell>
          <cell r="I118">
            <v>4704750</v>
          </cell>
          <cell r="J118">
            <v>4337118.99</v>
          </cell>
          <cell r="K118">
            <v>5705722</v>
          </cell>
          <cell r="L118">
            <v>5000000</v>
          </cell>
          <cell r="M118" t="str">
            <v>-</v>
          </cell>
          <cell r="N118">
            <v>4508196.72</v>
          </cell>
          <cell r="O118">
            <v>4508196.72</v>
          </cell>
          <cell r="P118" t="str">
            <v>2024, 3 квартал</v>
          </cell>
          <cell r="Q118">
            <v>4508196.7213114752</v>
          </cell>
          <cell r="R118">
            <v>4508196.7213114752</v>
          </cell>
          <cell r="S118" t="str">
            <v>-</v>
          </cell>
          <cell r="T118" t="str">
            <v>-</v>
          </cell>
        </row>
        <row r="119">
          <cell r="H119" t="str">
            <v>-</v>
          </cell>
          <cell r="I119">
            <v>252365.25</v>
          </cell>
          <cell r="J119">
            <v>252365.25</v>
          </cell>
          <cell r="K119">
            <v>319488</v>
          </cell>
          <cell r="L119">
            <v>1100000</v>
          </cell>
          <cell r="M119" t="str">
            <v>-</v>
          </cell>
          <cell r="N119">
            <v>991803.28</v>
          </cell>
          <cell r="O119">
            <v>991803.28</v>
          </cell>
          <cell r="P119" t="str">
            <v>2024, 3 квартал</v>
          </cell>
          <cell r="Q119">
            <v>991803.27868852462</v>
          </cell>
          <cell r="R119">
            <v>991803.27868852462</v>
          </cell>
          <cell r="S119" t="str">
            <v>-</v>
          </cell>
          <cell r="T119" t="str">
            <v>-</v>
          </cell>
        </row>
        <row r="120">
          <cell r="H120" t="str">
            <v>Жилой дом площадью 346,2 кв.м. и земельный участок площадью 1248 +/- 12 кв.м. Адрес: Краснодарский край, Темрюкский район, пос. Светлый путь Ленина, ул. Каспийская, 9.</v>
          </cell>
          <cell r="I120">
            <v>4957115.25</v>
          </cell>
          <cell r="J120">
            <v>4589484.24</v>
          </cell>
          <cell r="K120">
            <v>6025210</v>
          </cell>
          <cell r="L120">
            <v>6100000</v>
          </cell>
          <cell r="M120" t="str">
            <v>Продажа</v>
          </cell>
          <cell r="N120">
            <v>5500000</v>
          </cell>
          <cell r="O120">
            <v>5500000</v>
          </cell>
          <cell r="P120" t="str">
            <v>2024, 3 квартал</v>
          </cell>
          <cell r="Q120">
            <v>5500000</v>
          </cell>
          <cell r="R120">
            <v>5500000</v>
          </cell>
          <cell r="S120" t="str">
            <v>-</v>
          </cell>
          <cell r="T120" t="str">
            <v>Торги в форме аукциона "на повышение"/ 
Прямая продажа (последовательно)</v>
          </cell>
        </row>
        <row r="121">
          <cell r="H121" t="str">
            <v>-</v>
          </cell>
          <cell r="I121">
            <v>202200</v>
          </cell>
          <cell r="J121">
            <v>202200</v>
          </cell>
          <cell r="K121">
            <v>349818</v>
          </cell>
          <cell r="L121">
            <v>349818</v>
          </cell>
          <cell r="M121" t="str">
            <v>-</v>
          </cell>
          <cell r="N121">
            <v>349818</v>
          </cell>
          <cell r="O121">
            <v>349818</v>
          </cell>
          <cell r="P121" t="str">
            <v>2023, 4 квартал</v>
          </cell>
          <cell r="Q121">
            <v>349818</v>
          </cell>
          <cell r="R121" t="str">
            <v>-</v>
          </cell>
          <cell r="S121" t="str">
            <v>-</v>
          </cell>
          <cell r="T121" t="str">
            <v>-</v>
          </cell>
        </row>
        <row r="122">
          <cell r="H122" t="str">
            <v>-</v>
          </cell>
          <cell r="I122">
            <v>859758</v>
          </cell>
          <cell r="J122">
            <v>653052.5</v>
          </cell>
          <cell r="K122">
            <v>1236852</v>
          </cell>
          <cell r="L122">
            <v>1484222</v>
          </cell>
          <cell r="M122" t="str">
            <v>-</v>
          </cell>
          <cell r="N122">
            <v>1236851.67</v>
          </cell>
          <cell r="O122">
            <v>1484222</v>
          </cell>
          <cell r="P122" t="str">
            <v>2023, 4 квартал</v>
          </cell>
          <cell r="Q122">
            <v>1484222</v>
          </cell>
          <cell r="R122" t="str">
            <v>-</v>
          </cell>
          <cell r="S122" t="str">
            <v>-</v>
          </cell>
          <cell r="T122" t="str">
            <v>-</v>
          </cell>
        </row>
        <row r="123">
          <cell r="H123" t="str">
            <v>Нежилое здание (столовая) площадью 216,4 кв.м. и земельный участок площадью 775 +/- 10 кв.м. Адрес: Красноярский край, Уярский район, г. Уяр, ул.Тимирязева, 6-1/1.</v>
          </cell>
          <cell r="I123">
            <v>1061958</v>
          </cell>
          <cell r="J123">
            <v>855252.5</v>
          </cell>
          <cell r="K123">
            <v>1586670</v>
          </cell>
          <cell r="L123">
            <v>1834040</v>
          </cell>
          <cell r="M123" t="str">
            <v>Продажа</v>
          </cell>
          <cell r="N123">
            <v>1586669.67</v>
          </cell>
          <cell r="O123">
            <v>1834040</v>
          </cell>
          <cell r="P123" t="str">
            <v>2023, 4 квартал</v>
          </cell>
          <cell r="Q123">
            <v>1834040</v>
          </cell>
          <cell r="R123" t="str">
            <v>-</v>
          </cell>
          <cell r="S123" t="str">
            <v>-</v>
          </cell>
          <cell r="T123" t="str">
            <v>Прямая продажа</v>
          </cell>
        </row>
        <row r="124">
          <cell r="H124" t="str">
            <v>-</v>
          </cell>
          <cell r="I124">
            <v>803988</v>
          </cell>
          <cell r="J124">
            <v>803988</v>
          </cell>
          <cell r="K124">
            <v>1105000</v>
          </cell>
          <cell r="L124">
            <v>1520245</v>
          </cell>
          <cell r="M124" t="str">
            <v>-</v>
          </cell>
          <cell r="N124">
            <v>1105000</v>
          </cell>
          <cell r="O124">
            <v>1105000</v>
          </cell>
          <cell r="P124" t="str">
            <v>2022, 4 квартал</v>
          </cell>
          <cell r="Q124">
            <v>1520245</v>
          </cell>
          <cell r="R124" t="str">
            <v>-</v>
          </cell>
          <cell r="S124" t="str">
            <v>-</v>
          </cell>
          <cell r="T124" t="str">
            <v>-</v>
          </cell>
        </row>
        <row r="125">
          <cell r="H125" t="str">
            <v>Квартира площадью 33,3 кв.м. (право требования). Адрес: г. Красноярск, Советский район, 6 мкрн. жилого района "Солнечный", д. 2, кв. 161. Кадастровый номер отсутствует.</v>
          </cell>
          <cell r="I125">
            <v>803988</v>
          </cell>
          <cell r="J125">
            <v>803988</v>
          </cell>
          <cell r="K125">
            <v>1105000</v>
          </cell>
          <cell r="L125">
            <v>1520245</v>
          </cell>
          <cell r="M125" t="str">
            <v>Продажа</v>
          </cell>
          <cell r="N125">
            <v>1105000</v>
          </cell>
          <cell r="O125">
            <v>1105000</v>
          </cell>
          <cell r="P125" t="str">
            <v>2022, 4 квартал</v>
          </cell>
          <cell r="Q125">
            <v>1520245</v>
          </cell>
          <cell r="R125" t="str">
            <v>-</v>
          </cell>
          <cell r="S125" t="str">
            <v>-</v>
          </cell>
          <cell r="T125" t="str">
            <v>Прямая продажа</v>
          </cell>
        </row>
        <row r="126">
          <cell r="H126" t="str">
            <v>-</v>
          </cell>
          <cell r="I126">
            <v>3880200</v>
          </cell>
          <cell r="J126">
            <v>3569309</v>
          </cell>
          <cell r="K126">
            <v>3857000</v>
          </cell>
          <cell r="L126">
            <v>3857000</v>
          </cell>
          <cell r="M126" t="str">
            <v>-</v>
          </cell>
          <cell r="N126">
            <v>5426799</v>
          </cell>
          <cell r="O126">
            <v>5426799</v>
          </cell>
          <cell r="P126" t="str">
            <v>2023, 2 квартал</v>
          </cell>
          <cell r="Q126">
            <v>5426799</v>
          </cell>
          <cell r="R126" t="str">
            <v>-</v>
          </cell>
          <cell r="S126" t="str">
            <v>-</v>
          </cell>
          <cell r="T126" t="str">
            <v>-</v>
          </cell>
        </row>
        <row r="127">
          <cell r="H127" t="str">
            <v>-</v>
          </cell>
          <cell r="I127">
            <v>645000</v>
          </cell>
          <cell r="J127">
            <v>629821</v>
          </cell>
          <cell r="K127">
            <v>632000</v>
          </cell>
          <cell r="L127">
            <v>632000</v>
          </cell>
          <cell r="M127" t="str">
            <v>-</v>
          </cell>
          <cell r="N127">
            <v>632000</v>
          </cell>
          <cell r="O127">
            <v>632000</v>
          </cell>
          <cell r="P127" t="str">
            <v>2023, 2 квартал</v>
          </cell>
          <cell r="Q127">
            <v>632000</v>
          </cell>
          <cell r="R127" t="str">
            <v>-</v>
          </cell>
          <cell r="S127" t="str">
            <v>-</v>
          </cell>
          <cell r="T127" t="str">
            <v>-</v>
          </cell>
        </row>
        <row r="128">
          <cell r="H128" t="str">
            <v>Жилой дом площадью 456 кв.м. и земельный участок площадью 1050 +/- 11 кв.м. Адрес: г. Красноярск, "Сад №1" треста "Красноярскалюминьстрой", проспект Металлургов 2Д, 204.</v>
          </cell>
          <cell r="I128">
            <v>4525200</v>
          </cell>
          <cell r="J128">
            <v>4199130</v>
          </cell>
          <cell r="K128">
            <v>4489000</v>
          </cell>
          <cell r="L128">
            <v>4489000</v>
          </cell>
          <cell r="M128" t="str">
            <v>Продажа</v>
          </cell>
          <cell r="N128">
            <v>6058799</v>
          </cell>
          <cell r="O128">
            <v>6058799</v>
          </cell>
          <cell r="P128" t="str">
            <v>2023, 2 квартал</v>
          </cell>
          <cell r="Q128">
            <v>6058799</v>
          </cell>
          <cell r="R128" t="str">
            <v>-</v>
          </cell>
          <cell r="S128" t="str">
            <v>-</v>
          </cell>
          <cell r="T128" t="str">
            <v>Прямая продажа</v>
          </cell>
        </row>
        <row r="129">
          <cell r="H129" t="str">
            <v>-</v>
          </cell>
          <cell r="I129">
            <v>834600</v>
          </cell>
          <cell r="J129">
            <v>834600</v>
          </cell>
          <cell r="K129">
            <v>1015700</v>
          </cell>
          <cell r="L129">
            <v>2499000</v>
          </cell>
          <cell r="M129" t="str">
            <v>-</v>
          </cell>
          <cell r="N129">
            <v>1015700</v>
          </cell>
          <cell r="O129">
            <v>1015700</v>
          </cell>
          <cell r="P129" t="str">
            <v>2023, 4 квартал</v>
          </cell>
          <cell r="Q129">
            <v>2499000</v>
          </cell>
          <cell r="R129" t="str">
            <v>-</v>
          </cell>
          <cell r="S129" t="str">
            <v>-</v>
          </cell>
          <cell r="T129" t="str">
            <v>-</v>
          </cell>
        </row>
        <row r="130">
          <cell r="H130" t="str">
            <v>Квартира площадью 38,48 кв.м. (право требования). Адрес: г. Красноярск, ул. Прибойная, д. 37, стр. 6,7, д. 2. строительный номер 168. Кадастровый номер отсутствует.</v>
          </cell>
          <cell r="I130">
            <v>834600</v>
          </cell>
          <cell r="J130">
            <v>834600</v>
          </cell>
          <cell r="K130">
            <v>1015700</v>
          </cell>
          <cell r="L130">
            <v>2499000</v>
          </cell>
          <cell r="M130" t="str">
            <v>Продажа</v>
          </cell>
          <cell r="N130">
            <v>1015700</v>
          </cell>
          <cell r="O130">
            <v>1015700</v>
          </cell>
          <cell r="P130" t="str">
            <v>2023, 4 квартал</v>
          </cell>
          <cell r="Q130">
            <v>2499000</v>
          </cell>
          <cell r="R130" t="str">
            <v>-</v>
          </cell>
          <cell r="S130" t="str">
            <v>-</v>
          </cell>
          <cell r="T130" t="str">
            <v>Прямая продажа</v>
          </cell>
        </row>
        <row r="131">
          <cell r="H131" t="str">
            <v>-</v>
          </cell>
          <cell r="I131">
            <v>6286800</v>
          </cell>
          <cell r="J131">
            <v>6286800</v>
          </cell>
          <cell r="K131">
            <v>8933000</v>
          </cell>
          <cell r="L131">
            <v>8933000</v>
          </cell>
          <cell r="M131" t="str">
            <v>-</v>
          </cell>
          <cell r="N131">
            <v>11748150.58</v>
          </cell>
          <cell r="O131">
            <v>11748150.58</v>
          </cell>
          <cell r="P131" t="str">
            <v>2023, 3 квартал</v>
          </cell>
          <cell r="Q131">
            <v>11748150.583593622</v>
          </cell>
          <cell r="R131" t="str">
            <v>-</v>
          </cell>
          <cell r="S131" t="str">
            <v>-</v>
          </cell>
          <cell r="T131" t="str">
            <v>-</v>
          </cell>
        </row>
        <row r="132">
          <cell r="H132" t="str">
            <v>-</v>
          </cell>
          <cell r="I132">
            <v>9163800</v>
          </cell>
          <cell r="J132">
            <v>3270064</v>
          </cell>
          <cell r="K132">
            <v>3233000</v>
          </cell>
          <cell r="L132">
            <v>3233000</v>
          </cell>
          <cell r="M132" t="str">
            <v>-</v>
          </cell>
          <cell r="N132">
            <v>4251849.42</v>
          </cell>
          <cell r="O132">
            <v>4251849.42</v>
          </cell>
          <cell r="P132" t="str">
            <v>2023, 3 квартал</v>
          </cell>
          <cell r="Q132">
            <v>4251849.4164063791</v>
          </cell>
          <cell r="R132" t="str">
            <v>-</v>
          </cell>
          <cell r="S132" t="str">
            <v>-</v>
          </cell>
          <cell r="T132" t="str">
            <v>-</v>
          </cell>
        </row>
        <row r="133">
          <cell r="H133" t="str">
            <v>Жилой дом площадью 200 кв.м. и земельный участок площадью 639 +/- 9 кв.м. Адрес: Красноярский край, г. Красноярск, СТ "Березка-2", 76.</v>
          </cell>
          <cell r="I133">
            <v>15450600</v>
          </cell>
          <cell r="J133">
            <v>9556864</v>
          </cell>
          <cell r="K133">
            <v>12166000</v>
          </cell>
          <cell r="L133">
            <v>12166000</v>
          </cell>
          <cell r="M133" t="str">
            <v>Продажа</v>
          </cell>
          <cell r="N133">
            <v>16000000</v>
          </cell>
          <cell r="O133">
            <v>16000000</v>
          </cell>
          <cell r="P133" t="str">
            <v>2023, 3 квартал</v>
          </cell>
          <cell r="Q133">
            <v>16000000</v>
          </cell>
          <cell r="R133" t="str">
            <v>-</v>
          </cell>
          <cell r="S133" t="str">
            <v>-</v>
          </cell>
          <cell r="T133" t="str">
            <v>Прямая продажа</v>
          </cell>
        </row>
        <row r="134">
          <cell r="H134" t="str">
            <v>-</v>
          </cell>
          <cell r="I134">
            <v>822744</v>
          </cell>
          <cell r="J134">
            <v>742050</v>
          </cell>
          <cell r="K134">
            <v>734000</v>
          </cell>
          <cell r="L134">
            <v>734000</v>
          </cell>
          <cell r="M134" t="str">
            <v>-</v>
          </cell>
          <cell r="N134">
            <v>822744</v>
          </cell>
          <cell r="O134">
            <v>822744</v>
          </cell>
          <cell r="P134" t="str">
            <v>2023, 4 квартал</v>
          </cell>
          <cell r="Q134">
            <v>822744</v>
          </cell>
          <cell r="R134" t="str">
            <v>-</v>
          </cell>
          <cell r="S134" t="str">
            <v>-</v>
          </cell>
          <cell r="T134" t="str">
            <v>-</v>
          </cell>
        </row>
        <row r="135">
          <cell r="H135" t="str">
            <v>-</v>
          </cell>
          <cell r="I135">
            <v>129456</v>
          </cell>
          <cell r="J135">
            <v>129456</v>
          </cell>
          <cell r="K135">
            <v>136000</v>
          </cell>
          <cell r="L135">
            <v>136000</v>
          </cell>
          <cell r="M135" t="str">
            <v>-</v>
          </cell>
          <cell r="N135">
            <v>129456</v>
          </cell>
          <cell r="O135">
            <v>129456</v>
          </cell>
          <cell r="P135" t="str">
            <v>2023, 4 квартал</v>
          </cell>
          <cell r="Q135">
            <v>129456</v>
          </cell>
          <cell r="R135" t="str">
            <v>-</v>
          </cell>
          <cell r="S135" t="str">
            <v>-</v>
          </cell>
          <cell r="T135" t="str">
            <v>-</v>
          </cell>
        </row>
        <row r="136">
          <cell r="H136" t="str">
            <v>Жилой дом площадью 75 кв.м. и земельный участок площадью 464 +/- 15 кв.м. Адрес: Красноярский край, Емельяновский район, ост. Пугачево, СНТ "Финансист", 250.</v>
          </cell>
          <cell r="I136">
            <v>952200</v>
          </cell>
          <cell r="J136">
            <v>871506</v>
          </cell>
          <cell r="K136">
            <v>870000</v>
          </cell>
          <cell r="L136">
            <v>870000</v>
          </cell>
          <cell r="M136" t="str">
            <v>Продажа</v>
          </cell>
          <cell r="N136">
            <v>952200</v>
          </cell>
          <cell r="O136">
            <v>952200</v>
          </cell>
          <cell r="P136" t="str">
            <v>2023, 4 квартал</v>
          </cell>
          <cell r="Q136">
            <v>952200</v>
          </cell>
          <cell r="R136" t="str">
            <v>-</v>
          </cell>
          <cell r="S136" t="str">
            <v>-</v>
          </cell>
          <cell r="T136" t="str">
            <v>Прямая продажа</v>
          </cell>
        </row>
        <row r="137">
          <cell r="H137" t="str">
            <v>-</v>
          </cell>
          <cell r="I137">
            <v>9268000</v>
          </cell>
          <cell r="J137">
            <v>6173565</v>
          </cell>
          <cell r="K137">
            <v>9268000</v>
          </cell>
          <cell r="L137">
            <v>8204000</v>
          </cell>
          <cell r="M137" t="str">
            <v>-</v>
          </cell>
          <cell r="N137">
            <v>10838211</v>
          </cell>
          <cell r="O137">
            <v>10838211</v>
          </cell>
          <cell r="P137" t="str">
            <v>2024, 2 квартал</v>
          </cell>
          <cell r="Q137">
            <v>8204000</v>
          </cell>
          <cell r="R137">
            <v>9268000</v>
          </cell>
          <cell r="S137">
            <v>8204000</v>
          </cell>
          <cell r="T137" t="str">
            <v>-</v>
          </cell>
        </row>
        <row r="138">
          <cell r="H138" t="str">
            <v>-</v>
          </cell>
          <cell r="I138">
            <v>3280000</v>
          </cell>
          <cell r="J138">
            <v>610615</v>
          </cell>
          <cell r="K138">
            <v>3280000</v>
          </cell>
          <cell r="L138">
            <v>1311000</v>
          </cell>
          <cell r="M138" t="str">
            <v>-</v>
          </cell>
          <cell r="N138">
            <v>3280000</v>
          </cell>
          <cell r="O138">
            <v>3280000</v>
          </cell>
          <cell r="P138" t="str">
            <v>2024, 2 квартал</v>
          </cell>
          <cell r="Q138">
            <v>1311000</v>
          </cell>
          <cell r="R138">
            <v>3280000</v>
          </cell>
          <cell r="S138">
            <v>1311000</v>
          </cell>
          <cell r="T138" t="str">
            <v>-</v>
          </cell>
        </row>
        <row r="139">
          <cell r="H139" t="str">
            <v>Жилой дом площадью 487,9 кв.м. и земельный участок площадью 1718 +/- 14 кв.м. Адрес: Владимирская область, г. Муром, ул. Зарубина, 27</v>
          </cell>
          <cell r="I139">
            <v>12548000</v>
          </cell>
          <cell r="J139">
            <v>6784180</v>
          </cell>
          <cell r="K139">
            <v>12548000</v>
          </cell>
          <cell r="L139">
            <v>9515000</v>
          </cell>
          <cell r="M139" t="str">
            <v>Продажа</v>
          </cell>
          <cell r="N139">
            <v>14118211</v>
          </cell>
          <cell r="O139">
            <v>14118211</v>
          </cell>
          <cell r="P139" t="str">
            <v>2024, 2 квартал</v>
          </cell>
          <cell r="Q139">
            <v>9515000</v>
          </cell>
          <cell r="R139">
            <v>12548000</v>
          </cell>
          <cell r="S139">
            <v>9515000</v>
          </cell>
          <cell r="T139" t="str">
            <v xml:space="preserve"> Торги в форме аукциона "на понижение"/ 
Прямая продажа (последовательно) </v>
          </cell>
        </row>
        <row r="140">
          <cell r="H140" t="str">
            <v>-</v>
          </cell>
          <cell r="I140">
            <v>2844000</v>
          </cell>
          <cell r="J140">
            <v>2482521</v>
          </cell>
          <cell r="K140">
            <v>3256112</v>
          </cell>
          <cell r="L140">
            <v>2969000</v>
          </cell>
          <cell r="M140" t="str">
            <v>-</v>
          </cell>
          <cell r="N140">
            <v>3256112</v>
          </cell>
          <cell r="O140">
            <v>3256112</v>
          </cell>
          <cell r="P140" t="str">
            <v>2021, 3 квартал</v>
          </cell>
          <cell r="Q140">
            <v>3256112</v>
          </cell>
          <cell r="R140" t="str">
            <v>-</v>
          </cell>
          <cell r="S140" t="str">
            <v>-</v>
          </cell>
          <cell r="T140" t="str">
            <v>-</v>
          </cell>
        </row>
        <row r="141">
          <cell r="H141" t="str">
            <v>Земельный участок площадью 95768 +/- 2708 кв.м. Категория земель: земли населенных пунктов, для ИЖС. Адрес: Нижегородская область, Сокольский район, ТОО «Дреcвищинское», юго-западнее деревни Мармыжево. Кадастровый номер 52:07:1000020:627.</v>
          </cell>
          <cell r="I141">
            <v>2844000</v>
          </cell>
          <cell r="J141">
            <v>2482521</v>
          </cell>
          <cell r="K141">
            <v>3256112</v>
          </cell>
          <cell r="L141">
            <v>2969000</v>
          </cell>
          <cell r="M141" t="str">
            <v>Продажа</v>
          </cell>
          <cell r="N141">
            <v>3256112</v>
          </cell>
          <cell r="O141">
            <v>3256112</v>
          </cell>
          <cell r="P141" t="str">
            <v>2021, 3 квартал</v>
          </cell>
          <cell r="Q141">
            <v>3256112</v>
          </cell>
          <cell r="R141" t="str">
            <v>-</v>
          </cell>
          <cell r="S141" t="str">
            <v>-</v>
          </cell>
          <cell r="T141" t="str">
            <v>Прямая продажа</v>
          </cell>
        </row>
        <row r="142">
          <cell r="H142" t="str">
            <v>-</v>
          </cell>
          <cell r="I142">
            <v>4487250</v>
          </cell>
          <cell r="J142">
            <v>4411851</v>
          </cell>
          <cell r="K142">
            <v>6103200</v>
          </cell>
          <cell r="L142">
            <v>3600000</v>
          </cell>
          <cell r="M142" t="str">
            <v>-</v>
          </cell>
          <cell r="N142">
            <v>6103200</v>
          </cell>
          <cell r="O142">
            <v>6103200</v>
          </cell>
          <cell r="P142" t="str">
            <v>2023, 2 квартал</v>
          </cell>
          <cell r="Q142">
            <v>6103200</v>
          </cell>
          <cell r="R142" t="str">
            <v>-</v>
          </cell>
          <cell r="S142" t="str">
            <v>-</v>
          </cell>
          <cell r="T142" t="str">
            <v>-</v>
          </cell>
        </row>
        <row r="143">
          <cell r="H143" t="str">
            <v>-</v>
          </cell>
          <cell r="I143">
            <v>351000</v>
          </cell>
          <cell r="J143">
            <v>235419</v>
          </cell>
          <cell r="K143">
            <v>270700</v>
          </cell>
          <cell r="L143">
            <v>500000</v>
          </cell>
          <cell r="M143" t="str">
            <v>-</v>
          </cell>
          <cell r="N143">
            <v>270700</v>
          </cell>
          <cell r="O143">
            <v>270700</v>
          </cell>
          <cell r="P143" t="str">
            <v>2023, 2 квартал</v>
          </cell>
          <cell r="Q143">
            <v>270700</v>
          </cell>
          <cell r="R143" t="str">
            <v>-</v>
          </cell>
          <cell r="S143" t="str">
            <v>-</v>
          </cell>
          <cell r="T143" t="str">
            <v>-</v>
          </cell>
        </row>
        <row r="144">
          <cell r="H144" t="str">
            <v>Жилой дом площадью 238,4 кв.м. и земельный участок площадью 1096 +/- 12 кв.м. Адрес: Пермский край, Нытвенский район, г. Нытва, ул. Чкалова, 41.</v>
          </cell>
          <cell r="I144">
            <v>4838250</v>
          </cell>
          <cell r="J144">
            <v>4647270</v>
          </cell>
          <cell r="K144">
            <v>6373900</v>
          </cell>
          <cell r="L144">
            <v>4100000</v>
          </cell>
          <cell r="M144" t="str">
            <v>Продажа</v>
          </cell>
          <cell r="N144">
            <v>6373900</v>
          </cell>
          <cell r="O144">
            <v>6373900</v>
          </cell>
          <cell r="P144" t="str">
            <v>2023, 2 квартал</v>
          </cell>
          <cell r="Q144">
            <v>6373900</v>
          </cell>
          <cell r="R144" t="str">
            <v>-</v>
          </cell>
          <cell r="S144" t="str">
            <v>-</v>
          </cell>
          <cell r="T144" t="str">
            <v>Прямая продажа</v>
          </cell>
        </row>
        <row r="145">
          <cell r="H145" t="str">
            <v>-</v>
          </cell>
          <cell r="I145">
            <v>952800</v>
          </cell>
          <cell r="J145">
            <v>952800</v>
          </cell>
          <cell r="K145">
            <v>1238110</v>
          </cell>
          <cell r="L145">
            <v>2249000</v>
          </cell>
          <cell r="M145" t="str">
            <v>-</v>
          </cell>
          <cell r="N145">
            <v>2733524</v>
          </cell>
          <cell r="O145">
            <v>2733524</v>
          </cell>
          <cell r="P145" t="str">
            <v>2023, 1 квартал</v>
          </cell>
          <cell r="Q145">
            <v>2733524</v>
          </cell>
          <cell r="R145" t="str">
            <v>-</v>
          </cell>
          <cell r="S145" t="str">
            <v>-</v>
          </cell>
          <cell r="T145" t="str">
            <v>-</v>
          </cell>
        </row>
        <row r="146">
          <cell r="H146" t="str">
            <v>-</v>
          </cell>
          <cell r="I146">
            <v>154800</v>
          </cell>
          <cell r="J146">
            <v>154800</v>
          </cell>
          <cell r="K146">
            <v>248000</v>
          </cell>
          <cell r="L146">
            <v>223000</v>
          </cell>
          <cell r="M146" t="str">
            <v>-</v>
          </cell>
          <cell r="N146">
            <v>182400</v>
          </cell>
          <cell r="O146">
            <v>182400</v>
          </cell>
          <cell r="P146" t="str">
            <v>2023, 1 квартал</v>
          </cell>
          <cell r="Q146">
            <v>182400</v>
          </cell>
          <cell r="R146" t="str">
            <v>-</v>
          </cell>
          <cell r="S146" t="str">
            <v>-</v>
          </cell>
          <cell r="T146" t="str">
            <v>-</v>
          </cell>
        </row>
        <row r="147">
          <cell r="H147" t="str">
            <v>Жилой дом площадью 72,8 кв.м. и земельный участок площадью 800 +/- 20 кв.м. Адрес: Ростовская область, Егорлыкский район, станица Егорлыкская, пер. 50-летия Победы, 11.</v>
          </cell>
          <cell r="I147">
            <v>1107600</v>
          </cell>
          <cell r="J147">
            <v>1107600</v>
          </cell>
          <cell r="K147">
            <v>1486110</v>
          </cell>
          <cell r="L147">
            <v>2472000</v>
          </cell>
          <cell r="M147" t="str">
            <v>Продажа</v>
          </cell>
          <cell r="N147">
            <v>2915924</v>
          </cell>
          <cell r="O147">
            <v>2915924</v>
          </cell>
          <cell r="P147" t="str">
            <v>2023, 1 квартал</v>
          </cell>
          <cell r="Q147">
            <v>2915924</v>
          </cell>
          <cell r="R147" t="str">
            <v>-</v>
          </cell>
          <cell r="S147" t="str">
            <v>-</v>
          </cell>
          <cell r="T147" t="str">
            <v>Прямая продажа</v>
          </cell>
        </row>
        <row r="148">
          <cell r="H148" t="str">
            <v>-</v>
          </cell>
          <cell r="I148">
            <v>193200</v>
          </cell>
          <cell r="J148">
            <v>123300</v>
          </cell>
          <cell r="K148">
            <v>196970</v>
          </cell>
          <cell r="L148">
            <v>101000</v>
          </cell>
          <cell r="M148" t="str">
            <v>-</v>
          </cell>
          <cell r="N148">
            <v>196970</v>
          </cell>
          <cell r="O148">
            <v>196970</v>
          </cell>
          <cell r="P148" t="str">
            <v>2022, 4 квартал</v>
          </cell>
          <cell r="Q148">
            <v>128511</v>
          </cell>
          <cell r="R148" t="str">
            <v>-</v>
          </cell>
          <cell r="S148" t="str">
            <v>-</v>
          </cell>
          <cell r="T148" t="str">
            <v>-</v>
          </cell>
        </row>
        <row r="149">
          <cell r="H149" t="str">
            <v>-</v>
          </cell>
          <cell r="I149">
            <v>375600</v>
          </cell>
          <cell r="J149">
            <v>356300</v>
          </cell>
          <cell r="K149">
            <v>261045</v>
          </cell>
          <cell r="L149">
            <v>182000</v>
          </cell>
          <cell r="M149" t="str">
            <v>-</v>
          </cell>
          <cell r="N149">
            <v>261045</v>
          </cell>
          <cell r="O149">
            <v>261045</v>
          </cell>
          <cell r="P149" t="str">
            <v>2022, 4 квартал</v>
          </cell>
          <cell r="Q149">
            <v>378978</v>
          </cell>
          <cell r="R149" t="str">
            <v>-</v>
          </cell>
          <cell r="S149" t="str">
            <v>-</v>
          </cell>
          <cell r="T149" t="str">
            <v>-</v>
          </cell>
        </row>
        <row r="150">
          <cell r="H150" t="str">
            <v>-</v>
          </cell>
          <cell r="I150">
            <v>327000</v>
          </cell>
          <cell r="J150">
            <v>323000</v>
          </cell>
          <cell r="K150">
            <v>589372</v>
          </cell>
          <cell r="L150">
            <v>282000</v>
          </cell>
          <cell r="M150" t="str">
            <v>-</v>
          </cell>
          <cell r="N150">
            <v>589372</v>
          </cell>
          <cell r="O150">
            <v>589372</v>
          </cell>
          <cell r="P150" t="str">
            <v>2022, 4 квартал</v>
          </cell>
          <cell r="Q150">
            <v>366660</v>
          </cell>
          <cell r="R150" t="str">
            <v>-</v>
          </cell>
          <cell r="S150" t="str">
            <v>-</v>
          </cell>
          <cell r="T150" t="str">
            <v>-</v>
          </cell>
        </row>
        <row r="151">
          <cell r="H151" t="str">
            <v>Жилой дом площадью 55,5 кв.м., объект незавершенного строительства 70% готовности площадью 126,6 кв.м. и земельный участок площадью 2716 +/- 36 кв.м. Адрес: Ростовская область, Усть-Донецкий район, хутор Мостовой, ул. М.Горького, 6.</v>
          </cell>
          <cell r="I151">
            <v>895800</v>
          </cell>
          <cell r="J151">
            <v>802600</v>
          </cell>
          <cell r="K151">
            <v>1047387</v>
          </cell>
          <cell r="L151">
            <v>565000</v>
          </cell>
          <cell r="M151" t="str">
            <v>Продажа</v>
          </cell>
          <cell r="N151">
            <v>1047387</v>
          </cell>
          <cell r="O151">
            <v>1047387</v>
          </cell>
          <cell r="P151" t="str">
            <v>2022, 4 квартал</v>
          </cell>
          <cell r="Q151">
            <v>874149</v>
          </cell>
          <cell r="R151" t="str">
            <v>-</v>
          </cell>
          <cell r="S151" t="str">
            <v>-</v>
          </cell>
          <cell r="T151" t="str">
            <v>Прямая продажа</v>
          </cell>
        </row>
        <row r="152">
          <cell r="H152" t="str">
            <v>-</v>
          </cell>
          <cell r="I152">
            <v>313811.40000000002</v>
          </cell>
          <cell r="J152">
            <v>313811.40000000002</v>
          </cell>
          <cell r="K152">
            <v>1419000</v>
          </cell>
          <cell r="L152">
            <v>1044000</v>
          </cell>
          <cell r="M152" t="str">
            <v>-</v>
          </cell>
          <cell r="N152">
            <v>1419000</v>
          </cell>
          <cell r="O152">
            <v>1419000</v>
          </cell>
          <cell r="P152" t="str">
            <v>2024, 2 квартал</v>
          </cell>
          <cell r="Q152">
            <v>1419000</v>
          </cell>
          <cell r="R152" t="str">
            <v>-</v>
          </cell>
          <cell r="S152" t="str">
            <v>-</v>
          </cell>
          <cell r="T152" t="str">
            <v>-</v>
          </cell>
        </row>
        <row r="153">
          <cell r="H153" t="str">
            <v>-</v>
          </cell>
          <cell r="I153">
            <v>630000</v>
          </cell>
          <cell r="J153">
            <v>585600</v>
          </cell>
          <cell r="K153">
            <v>206000</v>
          </cell>
          <cell r="L153">
            <v>228000</v>
          </cell>
          <cell r="M153" t="str">
            <v>-</v>
          </cell>
          <cell r="N153">
            <v>206000</v>
          </cell>
          <cell r="O153">
            <v>206000</v>
          </cell>
          <cell r="P153" t="str">
            <v>2024, 2 квартал</v>
          </cell>
          <cell r="Q153">
            <v>206000</v>
          </cell>
          <cell r="R153" t="str">
            <v>-</v>
          </cell>
          <cell r="S153" t="str">
            <v>-</v>
          </cell>
          <cell r="T153" t="str">
            <v>-</v>
          </cell>
        </row>
        <row r="154">
          <cell r="H154" t="str">
            <v>Жилой дом площадью 114,9 кв.м. и земельный участок площадью 2000 +/- 31 кв.м. Адрес: Ростовская область, Азовский район, пос. Новомирский, ул. Солнечная, 6.</v>
          </cell>
          <cell r="I154">
            <v>943811.4</v>
          </cell>
          <cell r="J154">
            <v>899411.4</v>
          </cell>
          <cell r="K154">
            <v>1625000</v>
          </cell>
          <cell r="L154">
            <v>1272000</v>
          </cell>
          <cell r="M154" t="str">
            <v>Продажа</v>
          </cell>
          <cell r="N154">
            <v>1625000</v>
          </cell>
          <cell r="O154">
            <v>1625000</v>
          </cell>
          <cell r="P154" t="str">
            <v>2024, 2 квартал</v>
          </cell>
          <cell r="Q154">
            <v>1625000</v>
          </cell>
          <cell r="R154" t="str">
            <v>-</v>
          </cell>
          <cell r="S154" t="str">
            <v>-</v>
          </cell>
          <cell r="T154" t="str">
            <v>Прямая продажа</v>
          </cell>
        </row>
        <row r="155">
          <cell r="H155" t="str">
            <v>-</v>
          </cell>
          <cell r="I155">
            <v>1722000</v>
          </cell>
          <cell r="J155">
            <v>1333847</v>
          </cell>
          <cell r="K155">
            <v>2870000</v>
          </cell>
          <cell r="L155">
            <v>1074000</v>
          </cell>
          <cell r="M155" t="str">
            <v>-</v>
          </cell>
          <cell r="N155">
            <v>2639742.12</v>
          </cell>
          <cell r="O155">
            <v>2639742.12</v>
          </cell>
          <cell r="P155" t="str">
            <v>2024, 4 квартал</v>
          </cell>
          <cell r="Q155">
            <v>1074000</v>
          </cell>
          <cell r="R155">
            <v>2639742.12</v>
          </cell>
          <cell r="S155">
            <v>1074000</v>
          </cell>
          <cell r="T155" t="str">
            <v>-</v>
          </cell>
        </row>
        <row r="156">
          <cell r="H156" t="str">
            <v>-</v>
          </cell>
          <cell r="I156">
            <v>372000</v>
          </cell>
          <cell r="J156">
            <v>292843</v>
          </cell>
          <cell r="K156">
            <v>620000</v>
          </cell>
          <cell r="L156">
            <v>396000</v>
          </cell>
          <cell r="M156" t="str">
            <v>-</v>
          </cell>
          <cell r="N156">
            <v>570257.88</v>
          </cell>
          <cell r="O156">
            <v>570257.88</v>
          </cell>
          <cell r="P156" t="str">
            <v>2024, 4 квартал</v>
          </cell>
          <cell r="Q156">
            <v>396000</v>
          </cell>
          <cell r="R156">
            <v>570257.88</v>
          </cell>
          <cell r="S156">
            <v>396000</v>
          </cell>
          <cell r="T156" t="str">
            <v>-</v>
          </cell>
        </row>
        <row r="157">
          <cell r="H157" t="str">
            <v>Жилой дом площадью 117,3 кв.м. и земельный участок площадью 1500 +/- 14 кв.м. Адрес: Республика Карелия, Пудожский район, Пудожское городское поселение, г. Пудож, ул. Чапаева, 28, участок в районе дома 26.</v>
          </cell>
          <cell r="I157">
            <v>2094000</v>
          </cell>
          <cell r="J157">
            <v>1626690</v>
          </cell>
          <cell r="K157">
            <v>3490000</v>
          </cell>
          <cell r="L157">
            <v>1470000</v>
          </cell>
          <cell r="M157" t="str">
            <v>Продажа</v>
          </cell>
          <cell r="N157">
            <v>3210000</v>
          </cell>
          <cell r="O157">
            <v>3210000</v>
          </cell>
          <cell r="P157" t="str">
            <v>2024, 4 квартал</v>
          </cell>
          <cell r="Q157">
            <v>1470000</v>
          </cell>
          <cell r="R157">
            <v>3210000</v>
          </cell>
          <cell r="S157">
            <v>1470000</v>
          </cell>
          <cell r="T157" t="str">
            <v>Торги в форме аукциона "на понижение"/ 
Прямая продажа (последовательно)</v>
          </cell>
        </row>
        <row r="158">
          <cell r="H158" t="str">
            <v>-</v>
          </cell>
          <cell r="I158">
            <v>2807250</v>
          </cell>
          <cell r="J158">
            <v>897000</v>
          </cell>
          <cell r="K158">
            <v>3933000</v>
          </cell>
          <cell r="L158">
            <v>1</v>
          </cell>
          <cell r="M158" t="str">
            <v>-</v>
          </cell>
          <cell r="N158">
            <v>2172000</v>
          </cell>
          <cell r="O158">
            <v>2172000</v>
          </cell>
          <cell r="P158" t="str">
            <v>2024, 4 квартал</v>
          </cell>
          <cell r="Q158">
            <v>655000</v>
          </cell>
          <cell r="R158">
            <v>2807250</v>
          </cell>
          <cell r="S158">
            <v>655000</v>
          </cell>
          <cell r="T158" t="str">
            <v>-</v>
          </cell>
        </row>
        <row r="159">
          <cell r="H159" t="str">
            <v>-</v>
          </cell>
          <cell r="I159">
            <v>230250</v>
          </cell>
          <cell r="J159">
            <v>168875</v>
          </cell>
          <cell r="K159">
            <v>266000</v>
          </cell>
          <cell r="L159">
            <v>363000</v>
          </cell>
          <cell r="M159" t="str">
            <v>-</v>
          </cell>
          <cell r="N159">
            <v>178000</v>
          </cell>
          <cell r="O159">
            <v>178000</v>
          </cell>
          <cell r="P159" t="str">
            <v>2024, 4 квартал</v>
          </cell>
          <cell r="Q159">
            <v>245000</v>
          </cell>
          <cell r="R159">
            <v>230250</v>
          </cell>
          <cell r="S159">
            <v>245000</v>
          </cell>
          <cell r="T159" t="str">
            <v>-</v>
          </cell>
        </row>
        <row r="160">
          <cell r="H160" t="str">
            <v>Жилой дом площадью 233,5 кв.м. и земельный участок площадью 738 кв.м. Адрес: Ленинградская область, Бокситогорский район, г. Пикалево, ш. Ленинградское, 58.</v>
          </cell>
          <cell r="I160">
            <v>3037500</v>
          </cell>
          <cell r="J160">
            <v>1065875</v>
          </cell>
          <cell r="K160">
            <v>4199000</v>
          </cell>
          <cell r="L160">
            <v>363001</v>
          </cell>
          <cell r="M160" t="str">
            <v>Продажа</v>
          </cell>
          <cell r="N160">
            <v>2350000</v>
          </cell>
          <cell r="O160">
            <v>2350000</v>
          </cell>
          <cell r="P160" t="str">
            <v>2024, 4 квартал</v>
          </cell>
          <cell r="Q160">
            <v>900000</v>
          </cell>
          <cell r="R160">
            <v>3037500</v>
          </cell>
          <cell r="S160">
            <v>900000</v>
          </cell>
          <cell r="T160" t="str">
            <v>Торги в форме аукциона "на понижение"/ 
Прямая продажа (последовательно)</v>
          </cell>
        </row>
        <row r="161">
          <cell r="H161" t="str">
            <v>-</v>
          </cell>
          <cell r="I161">
            <v>2534865</v>
          </cell>
          <cell r="J161">
            <v>2475225</v>
          </cell>
          <cell r="K161">
            <v>3093000</v>
          </cell>
          <cell r="L161">
            <v>3252000</v>
          </cell>
          <cell r="M161" t="str">
            <v>-</v>
          </cell>
          <cell r="N161">
            <v>3093000</v>
          </cell>
          <cell r="O161">
            <v>3093000</v>
          </cell>
          <cell r="P161" t="str">
            <v>2023, 4 квартал</v>
          </cell>
          <cell r="Q161">
            <v>3252000</v>
          </cell>
          <cell r="R161" t="str">
            <v>-</v>
          </cell>
          <cell r="S161" t="str">
            <v>-</v>
          </cell>
          <cell r="T161" t="str">
            <v>-</v>
          </cell>
        </row>
        <row r="162">
          <cell r="H162" t="str">
            <v>Квартира площадью 42,85 кв.м. (право требования). Адрес: Ленинградская область, Всеволожский район, деревня Скотное II. Кадастровый номер отсутствует.</v>
          </cell>
          <cell r="I162">
            <v>2534865</v>
          </cell>
          <cell r="J162">
            <v>2475225</v>
          </cell>
          <cell r="K162">
            <v>3093000</v>
          </cell>
          <cell r="L162">
            <v>3252000</v>
          </cell>
          <cell r="M162" t="str">
            <v>Продажа</v>
          </cell>
          <cell r="N162">
            <v>3093000</v>
          </cell>
          <cell r="O162">
            <v>3093000</v>
          </cell>
          <cell r="P162" t="str">
            <v>2023, 4 квартал</v>
          </cell>
          <cell r="Q162">
            <v>3252000</v>
          </cell>
          <cell r="R162" t="str">
            <v>-</v>
          </cell>
          <cell r="S162" t="str">
            <v>-</v>
          </cell>
          <cell r="T162" t="str">
            <v>Прямая продажа</v>
          </cell>
        </row>
        <row r="163">
          <cell r="H163" t="str">
            <v>-</v>
          </cell>
          <cell r="I163">
            <v>165900</v>
          </cell>
          <cell r="J163">
            <v>1659000</v>
          </cell>
          <cell r="K163">
            <v>3145000</v>
          </cell>
          <cell r="L163">
            <v>2405000</v>
          </cell>
          <cell r="M163" t="str">
            <v>-</v>
          </cell>
          <cell r="N163">
            <v>4354000</v>
          </cell>
          <cell r="O163">
            <v>4354000</v>
          </cell>
          <cell r="P163" t="str">
            <v>2024, 4 квартал</v>
          </cell>
          <cell r="Q163">
            <v>3000000</v>
          </cell>
          <cell r="R163">
            <v>4354000</v>
          </cell>
          <cell r="S163">
            <v>3000000</v>
          </cell>
          <cell r="T163" t="str">
            <v>-</v>
          </cell>
        </row>
        <row r="164">
          <cell r="H164" t="str">
            <v>Квартира площадью 53,1 кв.м. Адрес: Ленинградская область, Кингисеппский район, г. Ивангород, шоссе Кингисеппское, д. 24, кв. 29. Кадастровый номер 47:21:0000000:5431.</v>
          </cell>
          <cell r="I164">
            <v>165900</v>
          </cell>
          <cell r="J164">
            <v>1659000</v>
          </cell>
          <cell r="K164">
            <v>3145000</v>
          </cell>
          <cell r="L164">
            <v>2405000</v>
          </cell>
          <cell r="M164" t="str">
            <v>Продажа</v>
          </cell>
          <cell r="N164">
            <v>4354000</v>
          </cell>
          <cell r="O164">
            <v>4354000</v>
          </cell>
          <cell r="P164" t="str">
            <v>2024, 4 квартал</v>
          </cell>
          <cell r="Q164">
            <v>3000000</v>
          </cell>
          <cell r="R164">
            <v>4354000</v>
          </cell>
          <cell r="S164">
            <v>3000000</v>
          </cell>
          <cell r="T164" t="str">
            <v>Торги в форме аукциона "на понижение"/ 
Прямая продажа (последовательно)</v>
          </cell>
        </row>
        <row r="165">
          <cell r="H165" t="str">
            <v>-</v>
          </cell>
          <cell r="I165">
            <v>2643000</v>
          </cell>
          <cell r="J165">
            <v>2599600</v>
          </cell>
          <cell r="K165">
            <v>6472000</v>
          </cell>
          <cell r="L165">
            <v>3400000</v>
          </cell>
          <cell r="M165" t="str">
            <v>-</v>
          </cell>
          <cell r="N165">
            <v>6472000</v>
          </cell>
          <cell r="O165">
            <v>6472000</v>
          </cell>
          <cell r="P165" t="str">
            <v>2024, 4 квартал</v>
          </cell>
          <cell r="Q165">
            <v>0</v>
          </cell>
          <cell r="R165">
            <v>4152000</v>
          </cell>
          <cell r="S165">
            <v>3400000</v>
          </cell>
          <cell r="T165" t="str">
            <v>-</v>
          </cell>
        </row>
        <row r="166">
          <cell r="H166" t="str">
            <v>Квартира площадью 75 кв.м. Адрес: Ленинградская область, Выборгский район, г. Выборг, ул. А.Макарова, д. 5, кв. 33. Кадастровый номер 47:01:0000000:36220.</v>
          </cell>
          <cell r="I166">
            <v>2643000</v>
          </cell>
          <cell r="J166">
            <v>2599600</v>
          </cell>
          <cell r="K166">
            <v>6472000</v>
          </cell>
          <cell r="L166">
            <v>3400000</v>
          </cell>
          <cell r="M166" t="str">
            <v>Продажа</v>
          </cell>
          <cell r="N166">
            <v>6472000</v>
          </cell>
          <cell r="O166">
            <v>6472000</v>
          </cell>
          <cell r="P166" t="str">
            <v>2024, 4 квартал</v>
          </cell>
          <cell r="Q166">
            <v>0</v>
          </cell>
          <cell r="R166">
            <v>4152000</v>
          </cell>
          <cell r="S166">
            <v>3400000</v>
          </cell>
          <cell r="T166" t="str">
            <v>Торги в форме аукциона "на понижение"</v>
          </cell>
        </row>
        <row r="167">
          <cell r="H167" t="str">
            <v>-</v>
          </cell>
          <cell r="I167">
            <v>204600</v>
          </cell>
          <cell r="J167">
            <v>204600</v>
          </cell>
          <cell r="K167">
            <v>295000</v>
          </cell>
          <cell r="L167">
            <v>217000</v>
          </cell>
          <cell r="M167" t="str">
            <v>-</v>
          </cell>
          <cell r="N167">
            <v>295000</v>
          </cell>
          <cell r="O167">
            <v>295000</v>
          </cell>
          <cell r="P167" t="str">
            <v>2024, 2 квартал</v>
          </cell>
          <cell r="Q167">
            <v>295000</v>
          </cell>
          <cell r="R167" t="str">
            <v>-</v>
          </cell>
          <cell r="S167" t="str">
            <v>-</v>
          </cell>
          <cell r="T167" t="str">
            <v>-</v>
          </cell>
        </row>
        <row r="168">
          <cell r="H168" t="str">
            <v>Квартира площадью 41,9 кв.м. Адрес: Вологодская область, Сямженский район, с. Сямжа, ул. Сосновая, д. 1, кв. 2. Кадастровый номер 35:13:0305001:846.</v>
          </cell>
          <cell r="I168">
            <v>204600</v>
          </cell>
          <cell r="J168">
            <v>204600</v>
          </cell>
          <cell r="K168">
            <v>295000</v>
          </cell>
          <cell r="L168">
            <v>217000</v>
          </cell>
          <cell r="M168" t="str">
            <v>Продажа</v>
          </cell>
          <cell r="N168">
            <v>295000</v>
          </cell>
          <cell r="O168">
            <v>295000</v>
          </cell>
          <cell r="P168" t="str">
            <v>2024, 2 квартал</v>
          </cell>
          <cell r="Q168">
            <v>295000</v>
          </cell>
          <cell r="R168" t="str">
            <v>-</v>
          </cell>
          <cell r="S168" t="str">
            <v>-</v>
          </cell>
          <cell r="T168" t="str">
            <v>Прямая продажа</v>
          </cell>
        </row>
        <row r="169">
          <cell r="H169" t="str">
            <v>-</v>
          </cell>
          <cell r="I169">
            <v>4332000</v>
          </cell>
          <cell r="J169">
            <v>4006100</v>
          </cell>
          <cell r="K169">
            <v>5872000</v>
          </cell>
          <cell r="L169">
            <v>5872000</v>
          </cell>
          <cell r="M169" t="str">
            <v>-</v>
          </cell>
          <cell r="N169">
            <v>5872000</v>
          </cell>
          <cell r="O169">
            <v>5872000</v>
          </cell>
          <cell r="P169" t="str">
            <v>2024, 2 квартал</v>
          </cell>
          <cell r="Q169">
            <v>5872000</v>
          </cell>
          <cell r="R169" t="str">
            <v>-</v>
          </cell>
          <cell r="S169" t="str">
            <v>-</v>
          </cell>
          <cell r="T169" t="str">
            <v>-</v>
          </cell>
        </row>
        <row r="170">
          <cell r="H170" t="str">
            <v>Квартира площадью 61,7 кв.м. Адрес: Ленинградская область, г. Сосновый Бор, ул. Сибирская, д. 6, кв. 89. Кадастровый номер 47:15:0000000:24432.</v>
          </cell>
          <cell r="I170">
            <v>4332000</v>
          </cell>
          <cell r="J170">
            <v>4006100</v>
          </cell>
          <cell r="K170">
            <v>5872000</v>
          </cell>
          <cell r="L170">
            <v>5872000</v>
          </cell>
          <cell r="M170" t="str">
            <v>Продажа</v>
          </cell>
          <cell r="N170">
            <v>5872000</v>
          </cell>
          <cell r="O170">
            <v>5872000</v>
          </cell>
          <cell r="P170" t="str">
            <v>2024, 2 квартал</v>
          </cell>
          <cell r="Q170">
            <v>5872000</v>
          </cell>
          <cell r="R170" t="str">
            <v>-</v>
          </cell>
          <cell r="S170" t="str">
            <v>-</v>
          </cell>
          <cell r="T170" t="str">
            <v>Прямая продажа</v>
          </cell>
        </row>
        <row r="171">
          <cell r="H171" t="str">
            <v>-</v>
          </cell>
          <cell r="I171">
            <v>2882439</v>
          </cell>
          <cell r="J171">
            <v>2147192</v>
          </cell>
          <cell r="K171">
            <v>2882439</v>
          </cell>
          <cell r="L171">
            <v>2467000</v>
          </cell>
          <cell r="M171" t="str">
            <v>-</v>
          </cell>
          <cell r="N171">
            <v>2882439</v>
          </cell>
          <cell r="O171">
            <v>2882439</v>
          </cell>
          <cell r="P171" t="str">
            <v>2024, 4 квартал</v>
          </cell>
          <cell r="Q171">
            <v>2882439</v>
          </cell>
          <cell r="R171" t="str">
            <v>-</v>
          </cell>
          <cell r="S171" t="str">
            <v>-</v>
          </cell>
          <cell r="T171" t="str">
            <v>-</v>
          </cell>
        </row>
        <row r="172">
          <cell r="H172" t="str">
            <v>-</v>
          </cell>
          <cell r="I172">
            <v>190440</v>
          </cell>
          <cell r="J172">
            <v>190105</v>
          </cell>
          <cell r="K172">
            <v>193800</v>
          </cell>
          <cell r="L172">
            <v>303000</v>
          </cell>
          <cell r="M172" t="str">
            <v>-</v>
          </cell>
          <cell r="N172">
            <v>193800</v>
          </cell>
          <cell r="O172">
            <v>193800</v>
          </cell>
          <cell r="P172" t="str">
            <v>2024, 4 квартал</v>
          </cell>
          <cell r="Q172">
            <v>193800</v>
          </cell>
          <cell r="R172" t="str">
            <v>-</v>
          </cell>
          <cell r="S172" t="str">
            <v>-</v>
          </cell>
          <cell r="T172" t="str">
            <v>-</v>
          </cell>
        </row>
        <row r="173">
          <cell r="H173" t="str">
            <v>Жилой дом площадью 151 кв.м. и земельный участок площадью 551 +/- 8 кв.м. Адрес: Мурманская область, МО Кольский район, СТ "Репка", № 3-23.</v>
          </cell>
          <cell r="I173">
            <v>3072879</v>
          </cell>
          <cell r="J173">
            <v>2337297</v>
          </cell>
          <cell r="K173">
            <v>3076239</v>
          </cell>
          <cell r="L173">
            <v>2770000</v>
          </cell>
          <cell r="M173" t="str">
            <v>Продажа</v>
          </cell>
          <cell r="N173">
            <v>3076239</v>
          </cell>
          <cell r="O173">
            <v>3076239</v>
          </cell>
          <cell r="P173" t="str">
            <v>2024, 4 квартал</v>
          </cell>
          <cell r="Q173">
            <v>3076239</v>
          </cell>
          <cell r="R173" t="str">
            <v>-</v>
          </cell>
          <cell r="S173" t="str">
            <v>-</v>
          </cell>
          <cell r="T173" t="str">
            <v>Прямая продажа</v>
          </cell>
        </row>
        <row r="174">
          <cell r="H174" t="str">
            <v>-</v>
          </cell>
          <cell r="I174">
            <v>5087250</v>
          </cell>
          <cell r="J174">
            <v>2662165</v>
          </cell>
          <cell r="K174">
            <v>3281000</v>
          </cell>
          <cell r="L174">
            <v>2567000</v>
          </cell>
          <cell r="M174" t="str">
            <v>-</v>
          </cell>
          <cell r="N174">
            <v>5087250</v>
          </cell>
          <cell r="O174">
            <v>5087250</v>
          </cell>
          <cell r="P174" t="str">
            <v>2023, 4 квартал</v>
          </cell>
          <cell r="Q174">
            <v>5087250</v>
          </cell>
          <cell r="R174" t="str">
            <v>-</v>
          </cell>
          <cell r="S174" t="str">
            <v>-</v>
          </cell>
          <cell r="T174" t="str">
            <v>-</v>
          </cell>
        </row>
        <row r="175">
          <cell r="H175" t="str">
            <v>-</v>
          </cell>
          <cell r="I175">
            <v>384000</v>
          </cell>
          <cell r="J175">
            <v>384000</v>
          </cell>
          <cell r="K175">
            <v>632000</v>
          </cell>
          <cell r="L175">
            <v>703000</v>
          </cell>
          <cell r="M175" t="str">
            <v>-</v>
          </cell>
          <cell r="N175">
            <v>384000</v>
          </cell>
          <cell r="O175">
            <v>384000</v>
          </cell>
          <cell r="P175" t="str">
            <v>2023, 4 квартал</v>
          </cell>
          <cell r="Q175">
            <v>384000</v>
          </cell>
          <cell r="R175" t="str">
            <v>-</v>
          </cell>
          <cell r="S175" t="str">
            <v>-</v>
          </cell>
          <cell r="T175" t="str">
            <v>-</v>
          </cell>
        </row>
        <row r="176">
          <cell r="H176" t="str">
            <v>Жилой дом площадью 210 кв.м. и земельный участок площадью 576 +/- 17 кв.м. Адрес: Свердловская область, г. Екатеринбург, СНТ "Яблочко", 42.</v>
          </cell>
          <cell r="I176">
            <v>5471250</v>
          </cell>
          <cell r="J176">
            <v>3046165</v>
          </cell>
          <cell r="K176">
            <v>3913000</v>
          </cell>
          <cell r="L176">
            <v>3270000</v>
          </cell>
          <cell r="M176" t="str">
            <v>Продажа</v>
          </cell>
          <cell r="N176">
            <v>5471250</v>
          </cell>
          <cell r="O176">
            <v>5471250</v>
          </cell>
          <cell r="P176" t="str">
            <v>2023, 4 квартал</v>
          </cell>
          <cell r="Q176">
            <v>5471250</v>
          </cell>
          <cell r="R176" t="str">
            <v>-</v>
          </cell>
          <cell r="S176" t="str">
            <v>-</v>
          </cell>
          <cell r="T176" t="str">
            <v>Прямая продажа</v>
          </cell>
        </row>
        <row r="177">
          <cell r="H177" t="str">
            <v>-</v>
          </cell>
          <cell r="I177">
            <v>1505000</v>
          </cell>
          <cell r="J177">
            <v>362004</v>
          </cell>
          <cell r="K177">
            <v>1015000</v>
          </cell>
          <cell r="L177">
            <v>359000</v>
          </cell>
          <cell r="M177" t="str">
            <v>-</v>
          </cell>
          <cell r="N177">
            <v>1015000</v>
          </cell>
          <cell r="O177">
            <v>1015000</v>
          </cell>
          <cell r="P177" t="str">
            <v>2021, 4 квартал</v>
          </cell>
          <cell r="Q177">
            <v>1015000</v>
          </cell>
          <cell r="R177" t="str">
            <v>-</v>
          </cell>
          <cell r="S177" t="str">
            <v>-</v>
          </cell>
          <cell r="T177" t="str">
            <v>-</v>
          </cell>
        </row>
        <row r="178">
          <cell r="H178" t="str">
            <v>-</v>
          </cell>
          <cell r="I178">
            <v>490000</v>
          </cell>
          <cell r="J178">
            <v>353856</v>
          </cell>
          <cell r="K178">
            <v>490000</v>
          </cell>
          <cell r="L178">
            <v>461000</v>
          </cell>
          <cell r="M178" t="str">
            <v>-</v>
          </cell>
          <cell r="N178">
            <v>490000</v>
          </cell>
          <cell r="O178">
            <v>490000</v>
          </cell>
          <cell r="P178" t="str">
            <v>2021, 4 квартал</v>
          </cell>
          <cell r="Q178">
            <v>490000</v>
          </cell>
          <cell r="R178" t="str">
            <v>-</v>
          </cell>
          <cell r="S178" t="str">
            <v>-</v>
          </cell>
          <cell r="T178" t="str">
            <v>-</v>
          </cell>
        </row>
        <row r="179">
          <cell r="H179" t="str">
            <v>Жилой дом площадью 78,5 кв.м. и земельный участок площадью 3948 кв.м. Адрес: Карачаево-Черкесская Республика, Абазинский район, аул Эльбурган, ул. Пушкина, 4</v>
          </cell>
          <cell r="I179">
            <v>1995000</v>
          </cell>
          <cell r="J179">
            <v>715860</v>
          </cell>
          <cell r="K179">
            <v>1505000</v>
          </cell>
          <cell r="L179">
            <v>820000</v>
          </cell>
          <cell r="M179" t="str">
            <v>Продажа</v>
          </cell>
          <cell r="N179">
            <v>1505000</v>
          </cell>
          <cell r="O179">
            <v>1505000</v>
          </cell>
          <cell r="P179" t="str">
            <v>2021, 4 квартал</v>
          </cell>
          <cell r="Q179">
            <v>1505000</v>
          </cell>
          <cell r="R179" t="str">
            <v>-</v>
          </cell>
          <cell r="S179" t="str">
            <v>-</v>
          </cell>
          <cell r="T179" t="str">
            <v>Прямая продажа</v>
          </cell>
        </row>
        <row r="180">
          <cell r="H180" t="str">
            <v>-</v>
          </cell>
          <cell r="I180">
            <v>1560000</v>
          </cell>
          <cell r="J180">
            <v>1208620</v>
          </cell>
          <cell r="K180">
            <v>1560000</v>
          </cell>
          <cell r="L180">
            <v>342000</v>
          </cell>
          <cell r="M180" t="str">
            <v>-</v>
          </cell>
          <cell r="N180">
            <v>2500704</v>
          </cell>
          <cell r="O180">
            <v>2500704</v>
          </cell>
          <cell r="P180" t="str">
            <v>2023, 2 квартал</v>
          </cell>
          <cell r="Q180">
            <v>2500704</v>
          </cell>
          <cell r="R180" t="str">
            <v>-</v>
          </cell>
          <cell r="S180" t="str">
            <v>-</v>
          </cell>
          <cell r="T180" t="str">
            <v>-</v>
          </cell>
        </row>
        <row r="181">
          <cell r="H181" t="str">
            <v>-</v>
          </cell>
          <cell r="I181">
            <v>968000</v>
          </cell>
          <cell r="J181">
            <v>750780</v>
          </cell>
          <cell r="K181">
            <v>968000</v>
          </cell>
          <cell r="L181">
            <v>213000</v>
          </cell>
          <cell r="M181" t="str">
            <v>-</v>
          </cell>
          <cell r="N181">
            <v>1671174</v>
          </cell>
          <cell r="O181">
            <v>1671174</v>
          </cell>
          <cell r="P181" t="str">
            <v>2023, 2 квартал</v>
          </cell>
          <cell r="Q181">
            <v>1671174</v>
          </cell>
          <cell r="R181" t="str">
            <v>-</v>
          </cell>
          <cell r="S181" t="str">
            <v>-</v>
          </cell>
          <cell r="T181" t="str">
            <v>-</v>
          </cell>
        </row>
        <row r="182">
          <cell r="H182" t="str">
            <v>-</v>
          </cell>
          <cell r="I182">
            <v>394000</v>
          </cell>
          <cell r="J182">
            <v>267235</v>
          </cell>
          <cell r="K182">
            <v>394000</v>
          </cell>
          <cell r="L182">
            <v>1026000</v>
          </cell>
          <cell r="M182" t="str">
            <v>-</v>
          </cell>
          <cell r="N182">
            <v>651505</v>
          </cell>
          <cell r="O182">
            <v>651505</v>
          </cell>
          <cell r="P182" t="str">
            <v>2023, 2 квартал</v>
          </cell>
          <cell r="Q182">
            <v>651505</v>
          </cell>
          <cell r="R182" t="str">
            <v>-</v>
          </cell>
          <cell r="S182" t="str">
            <v>-</v>
          </cell>
          <cell r="T182" t="str">
            <v>-</v>
          </cell>
        </row>
        <row r="183">
          <cell r="H183" t="str">
            <v>Жилые дома в количестве 2-х объектов (146,2 кв.м. и 90,8 кв.м.) и земельный участок площадью 858 +/- 21 кв.м. Адрес: Республика Северная Осетия-Алания, район Правобережный, г. Беслан, ул. Димитрова, 51</v>
          </cell>
          <cell r="I183">
            <v>2922000</v>
          </cell>
          <cell r="J183">
            <v>2226635</v>
          </cell>
          <cell r="K183">
            <v>2922000</v>
          </cell>
          <cell r="L183">
            <v>1581000</v>
          </cell>
          <cell r="M183" t="str">
            <v>Продажа</v>
          </cell>
          <cell r="N183">
            <v>4823383</v>
          </cell>
          <cell r="O183">
            <v>4823383</v>
          </cell>
          <cell r="P183" t="str">
            <v>2023, 2 квартал</v>
          </cell>
          <cell r="Q183">
            <v>4823383</v>
          </cell>
          <cell r="R183" t="str">
            <v>-</v>
          </cell>
          <cell r="S183" t="str">
            <v>-</v>
          </cell>
          <cell r="T183" t="str">
            <v>Прямая продажа</v>
          </cell>
        </row>
        <row r="184">
          <cell r="H184" t="str">
            <v>-</v>
          </cell>
          <cell r="I184">
            <v>307707</v>
          </cell>
          <cell r="J184">
            <v>277323</v>
          </cell>
          <cell r="K184">
            <v>374400</v>
          </cell>
          <cell r="L184">
            <v>391000</v>
          </cell>
          <cell r="M184" t="str">
            <v>-</v>
          </cell>
          <cell r="N184">
            <v>932978.82</v>
          </cell>
          <cell r="O184">
            <v>932978.82</v>
          </cell>
          <cell r="P184" t="str">
            <v>2023, 1 квартал</v>
          </cell>
          <cell r="Q184">
            <v>932978.82094068034</v>
          </cell>
          <cell r="R184" t="str">
            <v>-</v>
          </cell>
          <cell r="S184" t="str">
            <v>-</v>
          </cell>
          <cell r="T184" t="str">
            <v>-</v>
          </cell>
        </row>
        <row r="185">
          <cell r="H185" t="str">
            <v>-</v>
          </cell>
          <cell r="I185">
            <v>2838693</v>
          </cell>
          <cell r="J185">
            <v>2804367</v>
          </cell>
          <cell r="K185">
            <v>3453957</v>
          </cell>
          <cell r="L185">
            <v>7157000</v>
          </cell>
          <cell r="M185" t="str">
            <v>-</v>
          </cell>
          <cell r="N185">
            <v>8607021.1799999997</v>
          </cell>
          <cell r="O185">
            <v>8607021.1799999997</v>
          </cell>
          <cell r="P185" t="str">
            <v>2023, 1 квартал</v>
          </cell>
          <cell r="Q185">
            <v>8607021.1790593192</v>
          </cell>
          <cell r="R185" t="str">
            <v>-</v>
          </cell>
          <cell r="S185" t="str">
            <v>-</v>
          </cell>
          <cell r="T185" t="str">
            <v>-</v>
          </cell>
        </row>
        <row r="186">
          <cell r="H186" t="str">
            <v>Жилой дом площадью 238,5 кв.м. и земельный участок площадью 800 кв.м. Адрес: Ставропольский край, Предгорный район, ст-ца Суворовская, ул. Польская, 20.</v>
          </cell>
          <cell r="I186">
            <v>3146400</v>
          </cell>
          <cell r="J186">
            <v>3081690</v>
          </cell>
          <cell r="K186">
            <v>3828357</v>
          </cell>
          <cell r="L186">
            <v>7548000</v>
          </cell>
          <cell r="M186" t="str">
            <v>Продажа</v>
          </cell>
          <cell r="N186">
            <v>9540000</v>
          </cell>
          <cell r="O186">
            <v>9540000</v>
          </cell>
          <cell r="P186" t="str">
            <v>2023, 1 квартал</v>
          </cell>
          <cell r="Q186">
            <v>9540000</v>
          </cell>
          <cell r="R186" t="str">
            <v>-</v>
          </cell>
          <cell r="S186" t="str">
            <v>-</v>
          </cell>
          <cell r="T186" t="str">
            <v>Прямая продажа</v>
          </cell>
        </row>
        <row r="187">
          <cell r="H187" t="str">
            <v>-</v>
          </cell>
          <cell r="I187">
            <v>1196000</v>
          </cell>
          <cell r="J187">
            <v>1142563</v>
          </cell>
          <cell r="K187">
            <v>1495000</v>
          </cell>
          <cell r="L187">
            <v>1495000</v>
          </cell>
          <cell r="M187" t="str">
            <v>-</v>
          </cell>
          <cell r="N187">
            <v>2756306.21</v>
          </cell>
          <cell r="O187">
            <v>2756306.21</v>
          </cell>
          <cell r="P187" t="str">
            <v>2024, 4 квартал</v>
          </cell>
          <cell r="Q187">
            <v>2756306.2098501073</v>
          </cell>
          <cell r="R187" t="str">
            <v>-</v>
          </cell>
          <cell r="S187" t="str">
            <v>-</v>
          </cell>
          <cell r="T187" t="str">
            <v>-</v>
          </cell>
        </row>
        <row r="188">
          <cell r="H188" t="str">
            <v>-</v>
          </cell>
          <cell r="I188">
            <v>298400</v>
          </cell>
          <cell r="J188">
            <v>298400</v>
          </cell>
          <cell r="K188">
            <v>373000</v>
          </cell>
          <cell r="L188">
            <v>373000</v>
          </cell>
          <cell r="M188" t="str">
            <v>-</v>
          </cell>
          <cell r="N188">
            <v>687693.79</v>
          </cell>
          <cell r="O188">
            <v>687693.79</v>
          </cell>
          <cell r="P188" t="str">
            <v>2024, 4 квартал</v>
          </cell>
          <cell r="Q188">
            <v>687693.79014989291</v>
          </cell>
          <cell r="R188" t="str">
            <v>-</v>
          </cell>
          <cell r="S188" t="str">
            <v>-</v>
          </cell>
          <cell r="T188" t="str">
            <v>-</v>
          </cell>
        </row>
        <row r="189">
          <cell r="H189" t="str">
            <v>Жилой дом площадью 143,5 кв.м. и земельный участок площадью 4062 +/- 22 кв.м. Адрес: Республика Северная Осетия-Алания, Ардонский район, с. Рассвет, ул. Хетагурова, 79.</v>
          </cell>
          <cell r="I189">
            <v>1494400</v>
          </cell>
          <cell r="J189">
            <v>1440963</v>
          </cell>
          <cell r="K189">
            <v>1868000</v>
          </cell>
          <cell r="L189">
            <v>1868000</v>
          </cell>
          <cell r="M189" t="str">
            <v>Продажа</v>
          </cell>
          <cell r="N189">
            <v>3444000</v>
          </cell>
          <cell r="O189">
            <v>3444000</v>
          </cell>
          <cell r="P189" t="str">
            <v>2024, 4 квартал</v>
          </cell>
          <cell r="Q189">
            <v>3444000</v>
          </cell>
          <cell r="R189" t="str">
            <v>-</v>
          </cell>
          <cell r="S189" t="str">
            <v>-</v>
          </cell>
          <cell r="T189" t="str">
            <v>Прямая продажа</v>
          </cell>
        </row>
        <row r="190">
          <cell r="H190" t="str">
            <v>-</v>
          </cell>
          <cell r="I190">
            <v>444950.62</v>
          </cell>
          <cell r="J190">
            <v>444950.62</v>
          </cell>
          <cell r="K190">
            <v>561000</v>
          </cell>
          <cell r="L190">
            <v>561000</v>
          </cell>
          <cell r="M190" t="str">
            <v>-</v>
          </cell>
          <cell r="N190">
            <v>943181.25</v>
          </cell>
          <cell r="O190">
            <v>943181.25</v>
          </cell>
          <cell r="P190" t="str">
            <v>2023, 1 квартал</v>
          </cell>
          <cell r="Q190">
            <v>943181.24999999988</v>
          </cell>
          <cell r="R190" t="str">
            <v>-</v>
          </cell>
          <cell r="S190" t="str">
            <v>-</v>
          </cell>
          <cell r="T190" t="str">
            <v>-</v>
          </cell>
        </row>
        <row r="191">
          <cell r="H191" t="str">
            <v>-</v>
          </cell>
          <cell r="I191">
            <v>847804.13</v>
          </cell>
          <cell r="J191">
            <v>818486</v>
          </cell>
          <cell r="K191">
            <v>1069218</v>
          </cell>
          <cell r="L191">
            <v>1069218</v>
          </cell>
          <cell r="M191" t="str">
            <v>-</v>
          </cell>
          <cell r="N191">
            <v>1797622.76</v>
          </cell>
          <cell r="O191">
            <v>1797622.76</v>
          </cell>
          <cell r="P191" t="str">
            <v>2023, 1 квартал</v>
          </cell>
          <cell r="Q191">
            <v>1797622.7625000002</v>
          </cell>
          <cell r="R191" t="str">
            <v>-</v>
          </cell>
          <cell r="S191" t="str">
            <v>-</v>
          </cell>
          <cell r="T191" t="str">
            <v>-</v>
          </cell>
        </row>
        <row r="192">
          <cell r="H192" t="str">
            <v>-</v>
          </cell>
          <cell r="I192">
            <v>1371620.25</v>
          </cell>
          <cell r="J192">
            <v>1249554</v>
          </cell>
          <cell r="K192">
            <v>1729782</v>
          </cell>
          <cell r="L192">
            <v>1729782</v>
          </cell>
          <cell r="M192" t="str">
            <v>-</v>
          </cell>
          <cell r="N192">
            <v>2908195.99</v>
          </cell>
          <cell r="O192">
            <v>2908195.99</v>
          </cell>
          <cell r="P192" t="str">
            <v>2023, 1 квартал</v>
          </cell>
          <cell r="Q192">
            <v>2908195.9875000003</v>
          </cell>
          <cell r="R192" t="str">
            <v>-</v>
          </cell>
          <cell r="S192" t="str">
            <v>-</v>
          </cell>
          <cell r="T192" t="str">
            <v>-</v>
          </cell>
        </row>
        <row r="193">
          <cell r="H193" t="str">
            <v>Жилые дома площадью 72 кв.м. и 116,3 кв.м. с земельным участком площадью 1500 кв.м. Адрес: Республика Ингушетия, Малгобекский район, с. Верхние Ачалуки, ул. Горная, 10.</v>
          </cell>
          <cell r="I193">
            <v>2664375</v>
          </cell>
          <cell r="J193">
            <v>2512990.62</v>
          </cell>
          <cell r="K193">
            <v>3360000</v>
          </cell>
          <cell r="L193">
            <v>3360000</v>
          </cell>
          <cell r="M193" t="str">
            <v>Продажа</v>
          </cell>
          <cell r="N193">
            <v>5649000</v>
          </cell>
          <cell r="O193">
            <v>5649000</v>
          </cell>
          <cell r="P193" t="str">
            <v>2023, 1 квартал</v>
          </cell>
          <cell r="Q193">
            <v>5649000</v>
          </cell>
          <cell r="R193" t="str">
            <v>-</v>
          </cell>
          <cell r="S193" t="str">
            <v>-</v>
          </cell>
          <cell r="T193" t="str">
            <v>Прямая продажа</v>
          </cell>
        </row>
        <row r="194">
          <cell r="H194" t="str">
            <v>-</v>
          </cell>
          <cell r="I194">
            <v>4210000</v>
          </cell>
          <cell r="J194">
            <v>3546320</v>
          </cell>
          <cell r="K194">
            <v>4210000</v>
          </cell>
          <cell r="L194">
            <v>3700000</v>
          </cell>
          <cell r="M194" t="str">
            <v>-</v>
          </cell>
          <cell r="N194">
            <v>4210000</v>
          </cell>
          <cell r="O194">
            <v>4210000</v>
          </cell>
          <cell r="P194" t="str">
            <v>2024, 4 квартал</v>
          </cell>
          <cell r="Q194">
            <v>4210000</v>
          </cell>
          <cell r="R194" t="str">
            <v>-</v>
          </cell>
          <cell r="S194" t="str">
            <v>-</v>
          </cell>
          <cell r="T194" t="str">
            <v>-</v>
          </cell>
        </row>
        <row r="195">
          <cell r="H195" t="str">
            <v>-</v>
          </cell>
          <cell r="I195">
            <v>700000</v>
          </cell>
          <cell r="J195">
            <v>339500</v>
          </cell>
          <cell r="K195">
            <v>700000</v>
          </cell>
          <cell r="L195">
            <v>350000</v>
          </cell>
          <cell r="M195" t="str">
            <v>-</v>
          </cell>
          <cell r="N195">
            <v>700000</v>
          </cell>
          <cell r="O195">
            <v>700000</v>
          </cell>
          <cell r="P195" t="str">
            <v>2024, 4 квартал</v>
          </cell>
          <cell r="Q195">
            <v>700000</v>
          </cell>
          <cell r="R195" t="str">
            <v>-</v>
          </cell>
          <cell r="S195" t="str">
            <v>-</v>
          </cell>
          <cell r="T195" t="str">
            <v>-</v>
          </cell>
        </row>
        <row r="196">
          <cell r="H196" t="str">
            <v>-</v>
          </cell>
          <cell r="I196">
            <v>220000</v>
          </cell>
          <cell r="J196">
            <v>125227</v>
          </cell>
          <cell r="K196">
            <v>220000</v>
          </cell>
          <cell r="L196">
            <v>150000</v>
          </cell>
          <cell r="M196" t="str">
            <v>-</v>
          </cell>
          <cell r="N196">
            <v>220000</v>
          </cell>
          <cell r="O196">
            <v>220000</v>
          </cell>
          <cell r="P196" t="str">
            <v>2024, 4 квартал</v>
          </cell>
          <cell r="Q196">
            <v>220000</v>
          </cell>
          <cell r="R196" t="str">
            <v>-</v>
          </cell>
          <cell r="S196" t="str">
            <v>-</v>
          </cell>
          <cell r="T196" t="str">
            <v>-</v>
          </cell>
        </row>
        <row r="197">
          <cell r="H197" t="str">
            <v>Жилые дома в количестве двух объектов (площадью 177,2 кв.м. и 64,9 кв.м.) и земельный участок площадью 899 +/- 10 кв.м. Адрес: Тамбовская область, г. Кирсанов, ул. Полковая, 5</v>
          </cell>
          <cell r="I197">
            <v>5130000</v>
          </cell>
          <cell r="J197">
            <v>4011047</v>
          </cell>
          <cell r="K197">
            <v>5130000</v>
          </cell>
          <cell r="L197">
            <v>4200000</v>
          </cell>
          <cell r="M197" t="str">
            <v>Продажа</v>
          </cell>
          <cell r="N197">
            <v>5130000</v>
          </cell>
          <cell r="O197">
            <v>5130000</v>
          </cell>
          <cell r="P197" t="str">
            <v>2024, 4 квартал</v>
          </cell>
          <cell r="Q197">
            <v>5130000</v>
          </cell>
          <cell r="R197" t="str">
            <v>-</v>
          </cell>
          <cell r="S197" t="str">
            <v>-</v>
          </cell>
          <cell r="T197" t="str">
            <v>Прямая продажа</v>
          </cell>
        </row>
        <row r="198">
          <cell r="H198" t="str">
            <v>-</v>
          </cell>
          <cell r="I198">
            <v>1033500</v>
          </cell>
          <cell r="J198">
            <v>894243</v>
          </cell>
          <cell r="K198">
            <v>1635312</v>
          </cell>
          <cell r="L198">
            <v>1000000</v>
          </cell>
          <cell r="M198" t="str">
            <v>-</v>
          </cell>
          <cell r="N198">
            <v>1033500</v>
          </cell>
          <cell r="O198">
            <v>1033500</v>
          </cell>
          <cell r="P198" t="str">
            <v>2022, 3 квартал</v>
          </cell>
          <cell r="Q198">
            <v>1033500</v>
          </cell>
          <cell r="R198" t="str">
            <v>-</v>
          </cell>
          <cell r="S198" t="str">
            <v>-</v>
          </cell>
          <cell r="T198" t="str">
            <v>-</v>
          </cell>
        </row>
        <row r="199">
          <cell r="H199" t="str">
            <v>-</v>
          </cell>
          <cell r="I199">
            <v>822750</v>
          </cell>
          <cell r="J199">
            <v>450177</v>
          </cell>
          <cell r="K199">
            <v>559000</v>
          </cell>
          <cell r="L199">
            <v>500000</v>
          </cell>
          <cell r="M199" t="str">
            <v>-</v>
          </cell>
          <cell r="N199">
            <v>822750</v>
          </cell>
          <cell r="O199">
            <v>822750</v>
          </cell>
          <cell r="P199" t="str">
            <v>2022, 3 квартал</v>
          </cell>
          <cell r="Q199">
            <v>822750</v>
          </cell>
          <cell r="R199" t="str">
            <v>-</v>
          </cell>
          <cell r="S199" t="str">
            <v>-</v>
          </cell>
          <cell r="T199" t="str">
            <v>-</v>
          </cell>
        </row>
        <row r="200">
          <cell r="H200" t="str">
            <v>Жилой дом площадью 62 кв.м. и земельный участок площадью 2600 +/- 36 кв.м. Адрес: Республика Татарстан, Альметьевский район, деревня Болгар-2, ул. Ирня, 11Б.</v>
          </cell>
          <cell r="I200">
            <v>1856250</v>
          </cell>
          <cell r="J200">
            <v>1344420</v>
          </cell>
          <cell r="K200">
            <v>2194312</v>
          </cell>
          <cell r="L200">
            <v>1500000</v>
          </cell>
          <cell r="M200" t="str">
            <v>Продажа</v>
          </cell>
          <cell r="N200">
            <v>1856250</v>
          </cell>
          <cell r="O200">
            <v>1856250</v>
          </cell>
          <cell r="P200" t="str">
            <v>2022, 3 квартал</v>
          </cell>
          <cell r="Q200">
            <v>1856250</v>
          </cell>
          <cell r="R200" t="str">
            <v>-</v>
          </cell>
          <cell r="S200" t="str">
            <v>-</v>
          </cell>
          <cell r="T200" t="str">
            <v>Прямая продажа</v>
          </cell>
        </row>
        <row r="201">
          <cell r="H201" t="str">
            <v>-</v>
          </cell>
          <cell r="I201">
            <v>975600</v>
          </cell>
          <cell r="J201">
            <v>903846</v>
          </cell>
          <cell r="K201">
            <v>1106000</v>
          </cell>
          <cell r="L201">
            <v>1212841</v>
          </cell>
          <cell r="M201" t="str">
            <v>-</v>
          </cell>
          <cell r="N201">
            <v>1212841</v>
          </cell>
          <cell r="O201">
            <v>1212841</v>
          </cell>
          <cell r="P201" t="str">
            <v>2024, 4 квартал</v>
          </cell>
          <cell r="Q201">
            <v>1212841</v>
          </cell>
          <cell r="R201" t="str">
            <v>-</v>
          </cell>
          <cell r="S201" t="str">
            <v>-</v>
          </cell>
          <cell r="T201" t="str">
            <v>-</v>
          </cell>
        </row>
        <row r="202">
          <cell r="H202" t="str">
            <v>-</v>
          </cell>
          <cell r="I202">
            <v>102000</v>
          </cell>
          <cell r="J202">
            <v>89434</v>
          </cell>
          <cell r="K202">
            <v>260000</v>
          </cell>
          <cell r="L202">
            <v>216104</v>
          </cell>
          <cell r="M202" t="str">
            <v>-</v>
          </cell>
          <cell r="N202">
            <v>216104</v>
          </cell>
          <cell r="O202">
            <v>216104</v>
          </cell>
          <cell r="P202" t="str">
            <v>2024, 4 квартал</v>
          </cell>
          <cell r="Q202">
            <v>216104</v>
          </cell>
          <cell r="R202" t="str">
            <v>-</v>
          </cell>
          <cell r="S202" t="str">
            <v>-</v>
          </cell>
          <cell r="T202" t="str">
            <v>-</v>
          </cell>
        </row>
        <row r="203">
          <cell r="H203" t="str">
            <v>Жилой дом площадью 91,6 кв.м. и земельный участок площадью 1242 кв.м. Адрес: Республика Башкортостан, Туймазинский район, с. Новые Бишинды, ул. Центральная, 19.</v>
          </cell>
          <cell r="I203">
            <v>1077600</v>
          </cell>
          <cell r="J203">
            <v>993280</v>
          </cell>
          <cell r="K203">
            <v>1366000</v>
          </cell>
          <cell r="L203">
            <v>1428945</v>
          </cell>
          <cell r="M203" t="str">
            <v>Продажа</v>
          </cell>
          <cell r="N203">
            <v>1428945</v>
          </cell>
          <cell r="O203">
            <v>1428945</v>
          </cell>
          <cell r="P203" t="str">
            <v>2024, 4 квартал</v>
          </cell>
          <cell r="Q203">
            <v>1428945</v>
          </cell>
          <cell r="R203" t="str">
            <v>-</v>
          </cell>
          <cell r="S203" t="str">
            <v>-</v>
          </cell>
          <cell r="T203" t="str">
            <v>Прямая продажа</v>
          </cell>
        </row>
        <row r="204">
          <cell r="H204" t="str">
            <v>-</v>
          </cell>
          <cell r="I204">
            <v>755657.25</v>
          </cell>
          <cell r="J204">
            <v>751002.27</v>
          </cell>
          <cell r="K204">
            <v>965000</v>
          </cell>
          <cell r="L204">
            <v>1080000</v>
          </cell>
          <cell r="M204" t="str">
            <v>-</v>
          </cell>
          <cell r="N204">
            <v>1206122</v>
          </cell>
          <cell r="O204">
            <v>1206122</v>
          </cell>
          <cell r="P204" t="str">
            <v>2023, 3 квартал</v>
          </cell>
          <cell r="Q204">
            <v>1080000</v>
          </cell>
          <cell r="R204">
            <v>1206122</v>
          </cell>
          <cell r="S204">
            <v>1080000</v>
          </cell>
          <cell r="T204" t="str">
            <v>-</v>
          </cell>
        </row>
        <row r="205">
          <cell r="H205" t="str">
            <v>-</v>
          </cell>
          <cell r="I205">
            <v>313024.5</v>
          </cell>
          <cell r="J205">
            <v>280718</v>
          </cell>
          <cell r="K205">
            <v>159000</v>
          </cell>
          <cell r="L205">
            <v>340000</v>
          </cell>
          <cell r="M205" t="str">
            <v>-</v>
          </cell>
          <cell r="N205">
            <v>480447</v>
          </cell>
          <cell r="O205">
            <v>480447</v>
          </cell>
          <cell r="P205" t="str">
            <v>2023, 3 квартал</v>
          </cell>
          <cell r="Q205">
            <v>340000</v>
          </cell>
          <cell r="R205">
            <v>480447</v>
          </cell>
          <cell r="S205">
            <v>340000</v>
          </cell>
          <cell r="T205" t="str">
            <v>-</v>
          </cell>
        </row>
        <row r="206">
          <cell r="H206" t="str">
            <v>Жилое помещение площадью 70,9 кв.м. и земельный участок площадью 633 +/- 8,81 кв.м. Адрес: Республика Татарстан, Буинский район, г. Буинск, ул. Гарнизова, 23.</v>
          </cell>
          <cell r="I206">
            <v>1068681.75</v>
          </cell>
          <cell r="J206">
            <v>1031720.27</v>
          </cell>
          <cell r="K206">
            <v>1124000</v>
          </cell>
          <cell r="L206">
            <v>1420000</v>
          </cell>
          <cell r="M206" t="str">
            <v>Продажа</v>
          </cell>
          <cell r="N206">
            <v>1686569</v>
          </cell>
          <cell r="O206">
            <v>1686569</v>
          </cell>
          <cell r="P206" t="str">
            <v>2023, 3 квартал</v>
          </cell>
          <cell r="Q206">
            <v>1420000</v>
          </cell>
          <cell r="R206">
            <v>1686569</v>
          </cell>
          <cell r="S206">
            <v>1420000</v>
          </cell>
          <cell r="T206" t="str">
            <v xml:space="preserve"> Торги в форме аукциона "на понижение"/ 
Прямая продажа (последовательно) </v>
          </cell>
        </row>
        <row r="207">
          <cell r="H207" t="str">
            <v>-</v>
          </cell>
          <cell r="I207">
            <v>300000</v>
          </cell>
          <cell r="J207">
            <v>292906.53999999998</v>
          </cell>
          <cell r="K207">
            <v>260000</v>
          </cell>
          <cell r="L207">
            <v>70000</v>
          </cell>
          <cell r="M207" t="str">
            <v>-</v>
          </cell>
          <cell r="N207">
            <v>300000</v>
          </cell>
          <cell r="O207">
            <v>300000</v>
          </cell>
          <cell r="P207" t="str">
            <v>2024, 2 квартал</v>
          </cell>
          <cell r="Q207">
            <v>300000</v>
          </cell>
          <cell r="R207" t="str">
            <v>-</v>
          </cell>
          <cell r="S207" t="str">
            <v>-</v>
          </cell>
          <cell r="T207" t="str">
            <v>-</v>
          </cell>
        </row>
        <row r="208">
          <cell r="H208" t="str">
            <v>-</v>
          </cell>
          <cell r="I208">
            <v>276750</v>
          </cell>
          <cell r="J208">
            <v>276750</v>
          </cell>
          <cell r="K208">
            <v>220000</v>
          </cell>
          <cell r="L208">
            <v>329000</v>
          </cell>
          <cell r="M208" t="str">
            <v>-</v>
          </cell>
          <cell r="N208">
            <v>276750</v>
          </cell>
          <cell r="O208">
            <v>276750</v>
          </cell>
          <cell r="P208" t="str">
            <v>2024, 2 квартал</v>
          </cell>
          <cell r="Q208">
            <v>276750</v>
          </cell>
          <cell r="R208" t="str">
            <v>-</v>
          </cell>
          <cell r="S208" t="str">
            <v>-</v>
          </cell>
          <cell r="T208" t="str">
            <v>-</v>
          </cell>
        </row>
        <row r="209">
          <cell r="H209" t="str">
            <v>Жилой дом площадью 49,6 кв.м. и земельный участок площадью 4706,63 кв.м. Адрес: Республика Татарстан, Сармановский район, с. Рангазар, ул. Рахматуллина, 36.</v>
          </cell>
          <cell r="I209">
            <v>576750</v>
          </cell>
          <cell r="J209">
            <v>569656.54</v>
          </cell>
          <cell r="K209">
            <v>480000</v>
          </cell>
          <cell r="L209">
            <v>399000</v>
          </cell>
          <cell r="M209" t="str">
            <v>Продажа</v>
          </cell>
          <cell r="N209">
            <v>576750</v>
          </cell>
          <cell r="O209">
            <v>576750</v>
          </cell>
          <cell r="P209" t="str">
            <v>2024, 2 квартал</v>
          </cell>
          <cell r="Q209">
            <v>576750</v>
          </cell>
          <cell r="R209" t="str">
            <v>-</v>
          </cell>
          <cell r="S209" t="str">
            <v>-</v>
          </cell>
          <cell r="T209" t="str">
            <v>Прямая продажа</v>
          </cell>
        </row>
        <row r="210">
          <cell r="H210" t="str">
            <v>-</v>
          </cell>
          <cell r="I210">
            <v>621600</v>
          </cell>
          <cell r="J210">
            <v>621600</v>
          </cell>
          <cell r="K210">
            <v>1056000</v>
          </cell>
          <cell r="L210">
            <v>1056000</v>
          </cell>
          <cell r="M210" t="str">
            <v>-</v>
          </cell>
          <cell r="N210">
            <v>1056000</v>
          </cell>
          <cell r="O210">
            <v>1056000</v>
          </cell>
          <cell r="P210" t="str">
            <v>2025, 2 квартал</v>
          </cell>
          <cell r="Q210">
            <v>1056000</v>
          </cell>
          <cell r="R210">
            <v>1056000</v>
          </cell>
          <cell r="S210" t="str">
            <v>-</v>
          </cell>
          <cell r="T210" t="str">
            <v>-</v>
          </cell>
        </row>
        <row r="211">
          <cell r="H211" t="str">
            <v>Квартира площадью 53,8 кв.м. Адрес: Тверская область, Лихославльский район, пгт Калашниково, ул. Речная, д. 1, кв. 45. Кадастровый номер 69:19:0080111:114.</v>
          </cell>
          <cell r="I211">
            <v>621600</v>
          </cell>
          <cell r="J211">
            <v>621600</v>
          </cell>
          <cell r="K211">
            <v>1056000</v>
          </cell>
          <cell r="L211">
            <v>1056000</v>
          </cell>
          <cell r="M211" t="str">
            <v>Продажа</v>
          </cell>
          <cell r="N211">
            <v>1056000</v>
          </cell>
          <cell r="O211">
            <v>1056000</v>
          </cell>
          <cell r="P211" t="str">
            <v>2025, 2 квартал</v>
          </cell>
          <cell r="Q211">
            <v>1056000</v>
          </cell>
          <cell r="R211">
            <v>1056000</v>
          </cell>
          <cell r="S211" t="str">
            <v>-</v>
          </cell>
          <cell r="T211" t="str">
            <v>Торги в форме аукциона "на повышение"/ 
Прямая продажа (последовательно)</v>
          </cell>
        </row>
        <row r="212">
          <cell r="H212" t="str">
            <v>-</v>
          </cell>
          <cell r="I212">
            <v>146856</v>
          </cell>
          <cell r="J212">
            <v>146856</v>
          </cell>
          <cell r="K212">
            <v>170000</v>
          </cell>
          <cell r="L212">
            <v>170000</v>
          </cell>
          <cell r="M212" t="str">
            <v>-</v>
          </cell>
          <cell r="N212">
            <v>170000</v>
          </cell>
          <cell r="O212">
            <v>170000</v>
          </cell>
          <cell r="P212" t="str">
            <v>2025, 1 квартал</v>
          </cell>
          <cell r="Q212">
            <v>170000</v>
          </cell>
          <cell r="R212" t="str">
            <v>-</v>
          </cell>
          <cell r="S212" t="str">
            <v>-</v>
          </cell>
          <cell r="T212" t="str">
            <v>-</v>
          </cell>
        </row>
        <row r="213">
          <cell r="H213" t="str">
            <v>Земельный участок площадью 2110 +/- 16 кв.м. Категория земель: земли населенных пунктов, для личного подсобного хозяйства. Адрес: Тюменская область, Казанский район, деревня Заречка, ул. Коммунаров, участок 44. Кадастровый номер 72:11:0503001:87.</v>
          </cell>
          <cell r="I213">
            <v>146856</v>
          </cell>
          <cell r="J213">
            <v>146856</v>
          </cell>
          <cell r="K213">
            <v>170000</v>
          </cell>
          <cell r="L213">
            <v>170000</v>
          </cell>
          <cell r="M213" t="str">
            <v>Продажа</v>
          </cell>
          <cell r="N213">
            <v>170000</v>
          </cell>
          <cell r="O213">
            <v>170000</v>
          </cell>
          <cell r="P213" t="str">
            <v>2025, 1 квартал</v>
          </cell>
          <cell r="Q213">
            <v>170000</v>
          </cell>
          <cell r="R213" t="str">
            <v>-</v>
          </cell>
          <cell r="S213" t="str">
            <v>-</v>
          </cell>
          <cell r="T213" t="str">
            <v>Прямая продажа</v>
          </cell>
        </row>
        <row r="214">
          <cell r="H214" t="str">
            <v>-</v>
          </cell>
          <cell r="I214">
            <v>1804800</v>
          </cell>
          <cell r="J214">
            <v>1722720</v>
          </cell>
          <cell r="K214">
            <v>2694000</v>
          </cell>
          <cell r="L214">
            <v>2694000</v>
          </cell>
          <cell r="M214" t="str">
            <v>-</v>
          </cell>
          <cell r="N214">
            <v>2694000</v>
          </cell>
          <cell r="O214">
            <v>2694000</v>
          </cell>
          <cell r="P214" t="str">
            <v>2024, 3 квартал</v>
          </cell>
          <cell r="Q214">
            <v>2694000</v>
          </cell>
          <cell r="R214" t="str">
            <v>-</v>
          </cell>
          <cell r="S214" t="str">
            <v>-</v>
          </cell>
          <cell r="T214" t="str">
            <v>-</v>
          </cell>
        </row>
        <row r="215">
          <cell r="H215" t="str">
            <v>Квартира площадью 34 кв.м. Адрес: Тюменская область, г. Тюмень, ул. Олимпийская, д. 30, кв. 605. Кадастровый номер 72:23:0430004:3388.</v>
          </cell>
          <cell r="I215">
            <v>1804800</v>
          </cell>
          <cell r="J215">
            <v>1722720</v>
          </cell>
          <cell r="K215">
            <v>2694000</v>
          </cell>
          <cell r="L215">
            <v>2694000</v>
          </cell>
          <cell r="M215" t="str">
            <v>Продажа</v>
          </cell>
          <cell r="N215">
            <v>2694000</v>
          </cell>
          <cell r="O215">
            <v>2694000</v>
          </cell>
          <cell r="P215" t="str">
            <v>2024, 3 квартал</v>
          </cell>
          <cell r="Q215">
            <v>2694000</v>
          </cell>
          <cell r="R215" t="str">
            <v>-</v>
          </cell>
          <cell r="S215" t="str">
            <v>-</v>
          </cell>
          <cell r="T215" t="str">
            <v>Прямая продажа</v>
          </cell>
        </row>
        <row r="216">
          <cell r="H216" t="str">
            <v>-</v>
          </cell>
          <cell r="I216">
            <v>872000</v>
          </cell>
          <cell r="J216">
            <v>872000</v>
          </cell>
          <cell r="K216">
            <v>872000</v>
          </cell>
          <cell r="L216">
            <v>872000</v>
          </cell>
          <cell r="M216" t="str">
            <v>-</v>
          </cell>
          <cell r="N216">
            <v>1597293.01</v>
          </cell>
          <cell r="O216">
            <v>1597293.01</v>
          </cell>
          <cell r="P216" t="str">
            <v>2023, 2 квартал</v>
          </cell>
          <cell r="Q216">
            <v>1597293.0056710774</v>
          </cell>
          <cell r="R216" t="str">
            <v>-</v>
          </cell>
          <cell r="S216" t="str">
            <v>-</v>
          </cell>
          <cell r="T216" t="str">
            <v>-</v>
          </cell>
        </row>
        <row r="217">
          <cell r="H217" t="str">
            <v>-</v>
          </cell>
          <cell r="I217">
            <v>99225</v>
          </cell>
          <cell r="J217">
            <v>89531</v>
          </cell>
          <cell r="K217">
            <v>186000</v>
          </cell>
          <cell r="L217">
            <v>186000</v>
          </cell>
          <cell r="M217" t="str">
            <v>-</v>
          </cell>
          <cell r="N217">
            <v>340706.99</v>
          </cell>
          <cell r="O217">
            <v>340706.99</v>
          </cell>
          <cell r="P217" t="str">
            <v>2023, 2 квартал</v>
          </cell>
          <cell r="Q217">
            <v>340706.99432892253</v>
          </cell>
          <cell r="R217" t="str">
            <v>-</v>
          </cell>
          <cell r="S217" t="str">
            <v>-</v>
          </cell>
          <cell r="T217" t="str">
            <v>-</v>
          </cell>
        </row>
        <row r="218">
          <cell r="H218" t="str">
            <v>Жилой дом площадью 114 кв.м. и земельный участок площадью 3400 кв.м. Адрес: Удмуртская Республика, Алнашский район, с. Нижнее Асаново, пер. Лесной, 1.</v>
          </cell>
          <cell r="I218">
            <v>971225</v>
          </cell>
          <cell r="J218">
            <v>961531</v>
          </cell>
          <cell r="K218">
            <v>1058000</v>
          </cell>
          <cell r="L218">
            <v>1058000</v>
          </cell>
          <cell r="M218" t="str">
            <v>Продажа</v>
          </cell>
          <cell r="N218">
            <v>1938000</v>
          </cell>
          <cell r="O218">
            <v>1938000</v>
          </cell>
          <cell r="P218" t="str">
            <v>2023, 2 квартал</v>
          </cell>
          <cell r="Q218">
            <v>1938000</v>
          </cell>
          <cell r="R218" t="str">
            <v>-</v>
          </cell>
          <cell r="S218" t="str">
            <v>-</v>
          </cell>
          <cell r="T218" t="str">
            <v>Прямая продажа</v>
          </cell>
        </row>
        <row r="219">
          <cell r="H219" t="str">
            <v>-</v>
          </cell>
          <cell r="I219">
            <v>756000</v>
          </cell>
          <cell r="J219">
            <v>756000</v>
          </cell>
          <cell r="K219">
            <v>1357511</v>
          </cell>
          <cell r="L219">
            <v>800000</v>
          </cell>
          <cell r="M219" t="str">
            <v>-</v>
          </cell>
          <cell r="N219">
            <v>800000</v>
          </cell>
          <cell r="O219">
            <v>800000</v>
          </cell>
          <cell r="P219" t="str">
            <v>2023, 1 квартал</v>
          </cell>
          <cell r="Q219">
            <v>800000</v>
          </cell>
          <cell r="R219" t="str">
            <v>-</v>
          </cell>
          <cell r="S219" t="str">
            <v>-</v>
          </cell>
          <cell r="T219" t="str">
            <v>-</v>
          </cell>
        </row>
        <row r="220">
          <cell r="H220" t="str">
            <v>Квартира площадью 70,69 кв.м. (право требования). Адрес: г. Ульяновск, Ленинский район, ул. Буинская, строительный номер 1104. Кадастровый номер отсутствует.</v>
          </cell>
          <cell r="I220">
            <v>756000</v>
          </cell>
          <cell r="J220">
            <v>756000</v>
          </cell>
          <cell r="K220">
            <v>1357511</v>
          </cell>
          <cell r="L220">
            <v>800000</v>
          </cell>
          <cell r="M220" t="str">
            <v>Продажа</v>
          </cell>
          <cell r="N220">
            <v>800000</v>
          </cell>
          <cell r="O220">
            <v>800000</v>
          </cell>
          <cell r="P220" t="str">
            <v>2023, 1 квартал</v>
          </cell>
          <cell r="Q220">
            <v>800000</v>
          </cell>
          <cell r="R220" t="str">
            <v>-</v>
          </cell>
          <cell r="S220" t="str">
            <v>-</v>
          </cell>
          <cell r="T220" t="str">
            <v>Прямая продажа</v>
          </cell>
        </row>
        <row r="221">
          <cell r="H221" t="str">
            <v>-</v>
          </cell>
          <cell r="I221">
            <v>4718741</v>
          </cell>
          <cell r="J221">
            <v>3158320</v>
          </cell>
          <cell r="K221">
            <v>4718741</v>
          </cell>
          <cell r="L221">
            <v>3447568</v>
          </cell>
          <cell r="M221" t="str">
            <v>-</v>
          </cell>
          <cell r="N221">
            <v>4718741</v>
          </cell>
          <cell r="O221">
            <v>4718741</v>
          </cell>
          <cell r="P221" t="str">
            <v>2023, 2 квартал</v>
          </cell>
          <cell r="Q221">
            <v>3447568</v>
          </cell>
          <cell r="R221" t="str">
            <v>-</v>
          </cell>
          <cell r="S221" t="str">
            <v>-</v>
          </cell>
          <cell r="T221" t="str">
            <v>-</v>
          </cell>
        </row>
        <row r="222">
          <cell r="H222" t="str">
            <v>-</v>
          </cell>
          <cell r="I222">
            <v>351000</v>
          </cell>
          <cell r="J222">
            <v>209520</v>
          </cell>
          <cell r="K222">
            <v>351000</v>
          </cell>
          <cell r="L222">
            <v>224250</v>
          </cell>
          <cell r="M222" t="str">
            <v>-</v>
          </cell>
          <cell r="N222">
            <v>351000</v>
          </cell>
          <cell r="O222">
            <v>351000</v>
          </cell>
          <cell r="P222" t="str">
            <v>2023, 2 квартал</v>
          </cell>
          <cell r="Q222">
            <v>224250</v>
          </cell>
          <cell r="R222" t="str">
            <v>-</v>
          </cell>
          <cell r="S222" t="str">
            <v>-</v>
          </cell>
          <cell r="T222" t="str">
            <v>-</v>
          </cell>
        </row>
        <row r="223">
          <cell r="H223" t="str">
            <v>Жилой дом площадью 261,6 кв.м. и земельный участок площадью 1950 кв.м. Адрес: Тамбовская область, Моршанский район, пос. Пригородный, ул. Свободная, 3.</v>
          </cell>
          <cell r="I223">
            <v>5069741</v>
          </cell>
          <cell r="J223">
            <v>3367840</v>
          </cell>
          <cell r="K223">
            <v>5069741</v>
          </cell>
          <cell r="L223">
            <v>3671818</v>
          </cell>
          <cell r="M223" t="str">
            <v>Продажа</v>
          </cell>
          <cell r="N223">
            <v>5069741</v>
          </cell>
          <cell r="O223">
            <v>5069741</v>
          </cell>
          <cell r="P223" t="str">
            <v>2023, 2 квартал</v>
          </cell>
          <cell r="Q223">
            <v>3671818</v>
          </cell>
          <cell r="R223" t="str">
            <v>-</v>
          </cell>
          <cell r="S223" t="str">
            <v>-</v>
          </cell>
          <cell r="T223" t="str">
            <v>Прямая продажа</v>
          </cell>
        </row>
        <row r="224">
          <cell r="H224" t="str">
            <v>-</v>
          </cell>
          <cell r="I224">
            <v>12655465.609999999</v>
          </cell>
          <cell r="J224">
            <v>11443963</v>
          </cell>
          <cell r="K224">
            <v>14473116</v>
          </cell>
          <cell r="L224">
            <v>10313334</v>
          </cell>
          <cell r="M224" t="str">
            <v>-</v>
          </cell>
          <cell r="N224">
            <v>14473116</v>
          </cell>
          <cell r="O224">
            <v>14473116</v>
          </cell>
          <cell r="P224" t="str">
            <v>2023, 2 квартал</v>
          </cell>
          <cell r="Q224">
            <v>14473116</v>
          </cell>
          <cell r="R224" t="str">
            <v>-</v>
          </cell>
          <cell r="S224" t="str">
            <v>-</v>
          </cell>
          <cell r="T224" t="str">
            <v>-</v>
          </cell>
        </row>
        <row r="225">
          <cell r="H225" t="str">
            <v>-</v>
          </cell>
          <cell r="I225">
            <v>4771504.3899999997</v>
          </cell>
          <cell r="J225">
            <v>4769587</v>
          </cell>
          <cell r="K225">
            <v>5456731</v>
          </cell>
          <cell r="L225">
            <v>8082494</v>
          </cell>
          <cell r="M225" t="str">
            <v>-</v>
          </cell>
          <cell r="N225">
            <v>5456731</v>
          </cell>
          <cell r="O225">
            <v>5456731</v>
          </cell>
          <cell r="P225" t="str">
            <v>2023, 2 квартал</v>
          </cell>
          <cell r="Q225">
            <v>5456731</v>
          </cell>
          <cell r="R225" t="str">
            <v>-</v>
          </cell>
          <cell r="S225" t="str">
            <v>-</v>
          </cell>
          <cell r="T225" t="str">
            <v>-</v>
          </cell>
        </row>
        <row r="226">
          <cell r="H226" t="str">
            <v>Жилой дом площадью 213,9 кв.м. и земельный участок площадью 287 +/- 6 кв.м. Адрес: Московская область, Одинцовский район, деревня Усово, 60.</v>
          </cell>
          <cell r="I226">
            <v>17426970</v>
          </cell>
          <cell r="J226">
            <v>16213550</v>
          </cell>
          <cell r="K226">
            <v>19929847</v>
          </cell>
          <cell r="L226">
            <v>18395828</v>
          </cell>
          <cell r="M226" t="str">
            <v>Продажа</v>
          </cell>
          <cell r="N226">
            <v>19929847</v>
          </cell>
          <cell r="O226">
            <v>19929847</v>
          </cell>
          <cell r="P226" t="str">
            <v>2023, 2 квартал</v>
          </cell>
          <cell r="Q226">
            <v>19929847</v>
          </cell>
          <cell r="R226" t="str">
            <v>-</v>
          </cell>
          <cell r="S226" t="str">
            <v>-</v>
          </cell>
          <cell r="T226" t="str">
            <v>Прямая продажа</v>
          </cell>
        </row>
        <row r="227">
          <cell r="H227" t="str">
            <v>-</v>
          </cell>
          <cell r="I227">
            <v>2143800</v>
          </cell>
          <cell r="J227">
            <v>2143800</v>
          </cell>
          <cell r="K227">
            <v>4679000</v>
          </cell>
          <cell r="L227">
            <v>4059410</v>
          </cell>
          <cell r="M227" t="str">
            <v>-</v>
          </cell>
          <cell r="N227">
            <v>4679000</v>
          </cell>
          <cell r="O227">
            <v>4679000</v>
          </cell>
          <cell r="P227" t="str">
            <v>2023, 4 квартал</v>
          </cell>
          <cell r="Q227">
            <v>4679000</v>
          </cell>
          <cell r="R227" t="str">
            <v>-</v>
          </cell>
          <cell r="S227" t="str">
            <v>-</v>
          </cell>
          <cell r="T227" t="str">
            <v>-</v>
          </cell>
        </row>
        <row r="228">
          <cell r="H228" t="str">
            <v>Квартира площадью 63,7 кв.м. (право требования). Адрес: Московская область, Солнечногорский район, с/п Соколовское, деревня Лопотово, д. 13, строительный номер 14. Кадастровый номер отсутствует.</v>
          </cell>
          <cell r="I228">
            <v>2143800</v>
          </cell>
          <cell r="J228">
            <v>2143800</v>
          </cell>
          <cell r="K228">
            <v>4679000</v>
          </cell>
          <cell r="L228">
            <v>4059410</v>
          </cell>
          <cell r="M228" t="str">
            <v>Продажа</v>
          </cell>
          <cell r="N228">
            <v>4679000</v>
          </cell>
          <cell r="O228">
            <v>4679000</v>
          </cell>
          <cell r="P228" t="str">
            <v>2023, 4 квартал</v>
          </cell>
          <cell r="Q228">
            <v>4679000</v>
          </cell>
          <cell r="R228" t="str">
            <v>-</v>
          </cell>
          <cell r="S228" t="str">
            <v>-</v>
          </cell>
          <cell r="T228" t="str">
            <v>Прямая продажа</v>
          </cell>
        </row>
        <row r="229">
          <cell r="H229" t="str">
            <v>-</v>
          </cell>
          <cell r="I229">
            <v>156780.54999999999</v>
          </cell>
          <cell r="J229">
            <v>134442</v>
          </cell>
          <cell r="K229">
            <v>351344</v>
          </cell>
          <cell r="L229">
            <v>200768</v>
          </cell>
          <cell r="M229" t="str">
            <v>-</v>
          </cell>
          <cell r="N229">
            <v>351344</v>
          </cell>
          <cell r="O229">
            <v>351344</v>
          </cell>
          <cell r="P229" t="str">
            <v>2023, 4 квартал</v>
          </cell>
          <cell r="Q229">
            <v>351344</v>
          </cell>
          <cell r="R229" t="str">
            <v>-</v>
          </cell>
          <cell r="S229" t="str">
            <v>-</v>
          </cell>
          <cell r="T229" t="str">
            <v>-</v>
          </cell>
        </row>
        <row r="230">
          <cell r="H230" t="str">
            <v>Земельный участок площадью 3137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59:32:3250001:15097.</v>
          </cell>
          <cell r="I230">
            <v>156780.54999999999</v>
          </cell>
          <cell r="J230">
            <v>134442</v>
          </cell>
          <cell r="K230">
            <v>351344</v>
          </cell>
          <cell r="L230">
            <v>200768</v>
          </cell>
          <cell r="M230" t="str">
            <v>Продажа</v>
          </cell>
          <cell r="N230">
            <v>351344</v>
          </cell>
          <cell r="O230">
            <v>351344</v>
          </cell>
          <cell r="P230" t="str">
            <v>2023, 4 квартал</v>
          </cell>
          <cell r="Q230">
            <v>351344</v>
          </cell>
          <cell r="R230" t="str">
            <v>-</v>
          </cell>
          <cell r="S230" t="str">
            <v>-</v>
          </cell>
          <cell r="T230" t="str">
            <v>Прямая продажа</v>
          </cell>
        </row>
        <row r="231">
          <cell r="H231" t="str">
            <v>-</v>
          </cell>
          <cell r="I231">
            <v>1982400</v>
          </cell>
          <cell r="J231">
            <v>1982400</v>
          </cell>
          <cell r="K231">
            <v>3778000</v>
          </cell>
          <cell r="L231">
            <v>3778000</v>
          </cell>
          <cell r="M231" t="str">
            <v>-</v>
          </cell>
          <cell r="N231">
            <v>3778000</v>
          </cell>
          <cell r="O231">
            <v>3778000</v>
          </cell>
          <cell r="P231" t="str">
            <v>2024, 4 квартал</v>
          </cell>
          <cell r="Q231">
            <v>3778000</v>
          </cell>
          <cell r="R231" t="str">
            <v>-</v>
          </cell>
          <cell r="S231" t="str">
            <v>-</v>
          </cell>
          <cell r="T231" t="str">
            <v>-</v>
          </cell>
        </row>
        <row r="232">
          <cell r="H232" t="str">
            <v>Квартира площадью 33,1 кв.м. Адрес: Московская область, Ногинский район, г. Электроугли, ул. Маяковского, д. 40, кв. 53. Кадастровый номер 50:16:0702004:4190.</v>
          </cell>
          <cell r="I232">
            <v>1982400</v>
          </cell>
          <cell r="J232">
            <v>1982400</v>
          </cell>
          <cell r="K232">
            <v>3778000</v>
          </cell>
          <cell r="L232">
            <v>3778000</v>
          </cell>
          <cell r="M232" t="str">
            <v>Продажа</v>
          </cell>
          <cell r="N232">
            <v>3778000</v>
          </cell>
          <cell r="O232">
            <v>3778000</v>
          </cell>
          <cell r="P232" t="str">
            <v>2024, 4 квартал</v>
          </cell>
          <cell r="Q232">
            <v>3778000</v>
          </cell>
          <cell r="R232" t="str">
            <v>-</v>
          </cell>
          <cell r="S232" t="str">
            <v>-</v>
          </cell>
          <cell r="T232" t="str">
            <v>Прямая продажа</v>
          </cell>
        </row>
        <row r="233">
          <cell r="H233" t="str">
            <v>-</v>
          </cell>
          <cell r="I233">
            <v>1326000</v>
          </cell>
          <cell r="J233">
            <v>1215410</v>
          </cell>
          <cell r="K233">
            <v>1819000</v>
          </cell>
          <cell r="L233">
            <v>1819000</v>
          </cell>
          <cell r="M233" t="str">
            <v>-</v>
          </cell>
          <cell r="N233">
            <v>2242602.7400000002</v>
          </cell>
          <cell r="O233">
            <v>2242602.7400000002</v>
          </cell>
          <cell r="P233" t="str">
            <v>2024, 1 квартал</v>
          </cell>
          <cell r="Q233">
            <v>2242602.7397260275</v>
          </cell>
          <cell r="R233" t="str">
            <v>-</v>
          </cell>
          <cell r="S233" t="str">
            <v>-</v>
          </cell>
          <cell r="T233" t="str">
            <v>-</v>
          </cell>
        </row>
        <row r="234">
          <cell r="H234" t="str">
            <v>-</v>
          </cell>
          <cell r="I234">
            <v>300000</v>
          </cell>
          <cell r="J234">
            <v>266750</v>
          </cell>
          <cell r="K234">
            <v>1101000</v>
          </cell>
          <cell r="L234">
            <v>1101000</v>
          </cell>
          <cell r="M234" t="str">
            <v>-</v>
          </cell>
          <cell r="N234">
            <v>1357397.26</v>
          </cell>
          <cell r="O234">
            <v>1357397.26</v>
          </cell>
          <cell r="P234" t="str">
            <v>2024, 1 квартал</v>
          </cell>
          <cell r="Q234">
            <v>1357397.2602739728</v>
          </cell>
          <cell r="R234" t="str">
            <v>-</v>
          </cell>
          <cell r="S234" t="str">
            <v>-</v>
          </cell>
          <cell r="T234" t="str">
            <v>-</v>
          </cell>
        </row>
        <row r="235">
          <cell r="H235" t="str">
            <v>Жилой дом площадью 244 кв.м. и земельный участок площадью 800 +/- 10 кв.м. Адрес: Чеченская Республика, г. Гудермес, ул. Беной-Веденская, 20.</v>
          </cell>
          <cell r="I235">
            <v>1626000</v>
          </cell>
          <cell r="J235">
            <v>1482160</v>
          </cell>
          <cell r="K235">
            <v>2920000</v>
          </cell>
          <cell r="L235">
            <v>2920000</v>
          </cell>
          <cell r="M235" t="str">
            <v>Продажа</v>
          </cell>
          <cell r="N235">
            <v>3600000</v>
          </cell>
          <cell r="O235">
            <v>3600000</v>
          </cell>
          <cell r="P235" t="str">
            <v>2024, 1 квартал</v>
          </cell>
          <cell r="Q235">
            <v>3600000</v>
          </cell>
          <cell r="R235" t="str">
            <v>-</v>
          </cell>
          <cell r="S235" t="str">
            <v>-</v>
          </cell>
          <cell r="T235" t="str">
            <v>Прямая продажа</v>
          </cell>
        </row>
        <row r="236">
          <cell r="H236" t="str">
            <v>-</v>
          </cell>
          <cell r="I236">
            <v>2537250</v>
          </cell>
          <cell r="J236">
            <v>2398616</v>
          </cell>
          <cell r="K236">
            <v>1843000</v>
          </cell>
          <cell r="L236">
            <v>1843000</v>
          </cell>
          <cell r="M236" t="str">
            <v>-</v>
          </cell>
          <cell r="N236">
            <v>2537250</v>
          </cell>
          <cell r="O236">
            <v>2537250</v>
          </cell>
          <cell r="P236" t="str">
            <v>2024, 3 квартал</v>
          </cell>
          <cell r="Q236">
            <v>2537250</v>
          </cell>
          <cell r="R236" t="str">
            <v>-</v>
          </cell>
          <cell r="S236" t="str">
            <v>-</v>
          </cell>
          <cell r="T236" t="str">
            <v>-</v>
          </cell>
        </row>
        <row r="237">
          <cell r="H237" t="str">
            <v>-</v>
          </cell>
          <cell r="I237">
            <v>950250</v>
          </cell>
          <cell r="J237">
            <v>852824</v>
          </cell>
          <cell r="K237">
            <v>1640000</v>
          </cell>
          <cell r="L237">
            <v>1640000</v>
          </cell>
          <cell r="M237" t="str">
            <v>-</v>
          </cell>
          <cell r="N237">
            <v>950250</v>
          </cell>
          <cell r="O237">
            <v>950250</v>
          </cell>
          <cell r="P237" t="str">
            <v>2024, 3 квартал</v>
          </cell>
          <cell r="Q237">
            <v>950250</v>
          </cell>
          <cell r="R237" t="str">
            <v>-</v>
          </cell>
          <cell r="S237" t="str">
            <v>-</v>
          </cell>
          <cell r="T237" t="str">
            <v>-</v>
          </cell>
        </row>
        <row r="238">
          <cell r="H238" t="str">
            <v>Жилой дом площадью 131,9 кв.м. и земельный участок площадью 600 +/- 9 кв.м. Адрес: Чеченская Республика, г. Аргун, ул. И.Крутова, 45.</v>
          </cell>
          <cell r="I238">
            <v>3487500</v>
          </cell>
          <cell r="J238">
            <v>3251440</v>
          </cell>
          <cell r="K238">
            <v>3483000</v>
          </cell>
          <cell r="L238">
            <v>3483000</v>
          </cell>
          <cell r="M238" t="str">
            <v>Продажа</v>
          </cell>
          <cell r="N238">
            <v>3487500</v>
          </cell>
          <cell r="O238">
            <v>3487500</v>
          </cell>
          <cell r="P238" t="str">
            <v>2024, 3 квартал</v>
          </cell>
          <cell r="Q238">
            <v>3487500</v>
          </cell>
          <cell r="R238" t="str">
            <v>-</v>
          </cell>
          <cell r="S238" t="str">
            <v>-</v>
          </cell>
          <cell r="T238" t="str">
            <v>Прямая продажа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20"/>
  <sheetViews>
    <sheetView tabSelected="1" view="pageBreakPreview" topLeftCell="A16" zoomScale="55" zoomScaleNormal="100" zoomScaleSheetLayoutView="55" workbookViewId="0">
      <selection activeCell="K26" sqref="K26"/>
    </sheetView>
  </sheetViews>
  <sheetFormatPr defaultRowHeight="15" x14ac:dyDescent="0.25"/>
  <cols>
    <col min="1" max="1" width="9.140625" style="8"/>
    <col min="2" max="2" width="6.7109375" customWidth="1"/>
    <col min="3" max="3" width="30.7109375" customWidth="1"/>
    <col min="4" max="4" width="62.28515625" customWidth="1"/>
    <col min="5" max="5" width="63.42578125" customWidth="1"/>
    <col min="6" max="6" width="14.5703125" style="11" customWidth="1"/>
    <col min="7" max="7" width="97.42578125" customWidth="1"/>
    <col min="8" max="10" width="19.42578125" customWidth="1"/>
    <col min="11" max="11" width="28.7109375" style="30" customWidth="1"/>
    <col min="12" max="12" width="15.85546875" bestFit="1" customWidth="1"/>
  </cols>
  <sheetData>
    <row r="2" spans="1:12" s="1" customFormat="1" ht="79.5" customHeight="1" x14ac:dyDescent="0.25">
      <c r="A2" s="7"/>
      <c r="C2" s="2"/>
      <c r="D2" s="3"/>
      <c r="E2" s="3"/>
      <c r="F2" s="10"/>
      <c r="G2" s="2"/>
      <c r="H2" s="43"/>
      <c r="I2" s="43"/>
      <c r="J2" s="43"/>
      <c r="K2" s="43"/>
    </row>
    <row r="3" spans="1:12" s="1" customFormat="1" ht="15.75" customHeight="1" x14ac:dyDescent="0.25">
      <c r="A3" s="7"/>
      <c r="B3" s="6"/>
      <c r="C3" s="2"/>
      <c r="D3" s="3"/>
      <c r="E3" s="3"/>
      <c r="F3" s="10"/>
      <c r="G3" s="2"/>
      <c r="I3" s="4"/>
      <c r="J3" s="4"/>
      <c r="K3" s="4"/>
    </row>
    <row r="4" spans="1:12" s="1" customFormat="1" ht="84.75" customHeight="1" x14ac:dyDescent="0.25">
      <c r="A4" s="7"/>
      <c r="B4" s="47" t="s">
        <v>376</v>
      </c>
      <c r="C4" s="48"/>
      <c r="D4" s="48"/>
      <c r="E4" s="48"/>
      <c r="F4" s="48"/>
      <c r="G4" s="48"/>
      <c r="H4" s="48"/>
      <c r="I4" s="48"/>
      <c r="J4" s="48"/>
      <c r="K4" s="47"/>
    </row>
    <row r="5" spans="1:12" s="1" customFormat="1" ht="16.5" thickBot="1" x14ac:dyDescent="0.3">
      <c r="A5" s="7"/>
      <c r="C5" s="2"/>
      <c r="D5" s="3"/>
      <c r="E5" s="3"/>
      <c r="F5" s="10"/>
      <c r="G5" s="2"/>
      <c r="K5" s="31"/>
    </row>
    <row r="6" spans="1:12" ht="15.75" customHeight="1" x14ac:dyDescent="0.25">
      <c r="A6" s="40">
        <v>255</v>
      </c>
      <c r="B6" s="49" t="s">
        <v>0</v>
      </c>
      <c r="C6" s="44" t="s">
        <v>1</v>
      </c>
      <c r="D6" s="44" t="s">
        <v>2</v>
      </c>
      <c r="E6" s="44" t="s">
        <v>12</v>
      </c>
      <c r="F6" s="44" t="s">
        <v>3</v>
      </c>
      <c r="G6" s="44" t="s">
        <v>4</v>
      </c>
      <c r="H6" s="54"/>
      <c r="I6" s="54"/>
      <c r="J6" s="54"/>
      <c r="K6" s="55"/>
    </row>
    <row r="7" spans="1:12" ht="34.5" customHeight="1" x14ac:dyDescent="0.25">
      <c r="A7" s="40"/>
      <c r="B7" s="50"/>
      <c r="C7" s="45"/>
      <c r="D7" s="45"/>
      <c r="E7" s="45"/>
      <c r="F7" s="45"/>
      <c r="G7" s="45"/>
      <c r="H7" s="18" t="s">
        <v>5</v>
      </c>
      <c r="I7" s="41" t="s">
        <v>377</v>
      </c>
      <c r="J7" s="41"/>
      <c r="K7" s="52" t="s">
        <v>6</v>
      </c>
    </row>
    <row r="8" spans="1:12" ht="95.25" customHeight="1" thickBot="1" x14ac:dyDescent="0.3">
      <c r="A8" s="40"/>
      <c r="B8" s="51"/>
      <c r="C8" s="46"/>
      <c r="D8" s="46"/>
      <c r="E8" s="46"/>
      <c r="F8" s="46"/>
      <c r="G8" s="46"/>
      <c r="H8" s="19" t="s">
        <v>11</v>
      </c>
      <c r="I8" s="19" t="s">
        <v>10</v>
      </c>
      <c r="J8" s="20" t="s">
        <v>7</v>
      </c>
      <c r="K8" s="53"/>
    </row>
    <row r="9" spans="1:12" ht="47.25" x14ac:dyDescent="0.25">
      <c r="A9" s="8" t="str">
        <f t="shared" ref="A9:A40" si="0">IF(D9=0,G9,LEFT(CONCATENATE(IF(RIGHT(D9,1)=".",LEFT(D9,LEN(D9)-1),D9),". ",E9),255))</f>
        <v>Жилой дом площадью 135,3 кв.м. Адрес: Республика Башкортостан, Дуванский район, с. Ярославка, ул. Комсомольская, д. 149. Кадастровый номер 02:21:050203:257.</v>
      </c>
      <c r="B9" s="21">
        <f>IF(D9="-","-",MAX($B$6:B8)+1)</f>
        <v>1</v>
      </c>
      <c r="C9" s="22" t="s">
        <v>13</v>
      </c>
      <c r="D9" s="22" t="s">
        <v>39</v>
      </c>
      <c r="E9" s="22" t="s">
        <v>40</v>
      </c>
      <c r="F9" s="23" t="str">
        <f>IF(G9="-","-",IF(E9="-",MAX(F$8:$F8)+1,"-"))</f>
        <v>-</v>
      </c>
      <c r="G9" s="22" t="s">
        <v>9</v>
      </c>
      <c r="H9" s="24">
        <v>1100000</v>
      </c>
      <c r="I9" s="24" t="s">
        <v>9</v>
      </c>
      <c r="J9" s="24" t="s">
        <v>9</v>
      </c>
      <c r="K9" s="25" t="s">
        <v>9</v>
      </c>
      <c r="L9" s="34"/>
    </row>
    <row r="10" spans="1:12" ht="47.25" x14ac:dyDescent="0.25">
      <c r="A10" s="8" t="str">
        <f t="shared" si="0"/>
        <v>Земельный участок площадью 5027 +/- 25 кв.м. Категория земель: земли населенных пунктов, для ведения личного подсобного хозяйства. Адрес: Республика Башкортостан, Дуванский район, с. Ярославка, ул. Комсомольская, участок 149. Кадастровый номер 02:21:05020</v>
      </c>
      <c r="B10" s="21">
        <f>IF(D10="-","-",MAX($B$6:B9)+1)</f>
        <v>2</v>
      </c>
      <c r="C10" s="22" t="s">
        <v>13</v>
      </c>
      <c r="D10" s="22" t="s">
        <v>41</v>
      </c>
      <c r="E10" s="22" t="s">
        <v>42</v>
      </c>
      <c r="F10" s="23" t="str">
        <f>IF(G10="-","-",IF(E10="-",MAX(F$8:$F8)+1,"-"))</f>
        <v>-</v>
      </c>
      <c r="G10" s="22" t="s">
        <v>9</v>
      </c>
      <c r="H10" s="24">
        <v>330000</v>
      </c>
      <c r="I10" s="24" t="s">
        <v>9</v>
      </c>
      <c r="J10" s="24" t="s">
        <v>9</v>
      </c>
      <c r="K10" s="25" t="s">
        <v>9</v>
      </c>
      <c r="L10" s="34"/>
    </row>
    <row r="11" spans="1:12" ht="31.5" x14ac:dyDescent="0.25">
      <c r="A11" s="8" t="str">
        <f t="shared" si="0"/>
        <v>-. -</v>
      </c>
      <c r="B11" s="26" t="str">
        <f>IF(D11="-","-",MAX($B$6:B10)+1)</f>
        <v>-</v>
      </c>
      <c r="C11" s="28" t="s">
        <v>13</v>
      </c>
      <c r="D11" s="28" t="s">
        <v>9</v>
      </c>
      <c r="E11" s="28" t="s">
        <v>9</v>
      </c>
      <c r="F11" s="27">
        <f>IF(G11="-","-",IF(E11="-",MAX(F$8:$F9)+1,"-"))</f>
        <v>1</v>
      </c>
      <c r="G11" s="28" t="s">
        <v>305</v>
      </c>
      <c r="H11" s="29">
        <v>1430000</v>
      </c>
      <c r="I11" s="29" t="s">
        <v>9</v>
      </c>
      <c r="J11" s="29" t="s">
        <v>9</v>
      </c>
      <c r="K11" s="32" t="s">
        <v>5</v>
      </c>
      <c r="L11" s="34"/>
    </row>
    <row r="12" spans="1:12" ht="31.5" x14ac:dyDescent="0.25">
      <c r="A12" s="8" t="str">
        <f t="shared" si="0"/>
        <v>Жилой дом площадью 237,8 кв.м. Адрес: Республика Бурятия, г. Улан-Удэ, ул. Звенигородская, д. 34В. Кадастровый номер 03:24:033609:346.</v>
      </c>
      <c r="B12" s="21">
        <f>IF(D12="-","-",MAX($B$6:B11)+1)</f>
        <v>3</v>
      </c>
      <c r="C12" s="22" t="s">
        <v>14</v>
      </c>
      <c r="D12" s="22" t="s">
        <v>43</v>
      </c>
      <c r="E12" s="22" t="s">
        <v>44</v>
      </c>
      <c r="F12" s="23" t="str">
        <f>IF(G12="-","-",IF(E12="-",MAX(F$8:$F10)+1,"-"))</f>
        <v>-</v>
      </c>
      <c r="G12" s="22" t="s">
        <v>9</v>
      </c>
      <c r="H12" s="24">
        <v>4725000</v>
      </c>
      <c r="I12" s="24" t="s">
        <v>9</v>
      </c>
      <c r="J12" s="24" t="s">
        <v>9</v>
      </c>
      <c r="K12" s="25" t="s">
        <v>9</v>
      </c>
      <c r="L12" s="34"/>
    </row>
    <row r="13" spans="1:12" ht="47.25" x14ac:dyDescent="0.25">
      <c r="A13" s="8" t="str">
        <f t="shared" si="0"/>
        <v>Земельный участок площадью 491 +/- 8 кв.м. Категория земель: земли населенных пунктов, под строительство индивидуального дома. Адрес: Республика Бурятия, г. Улан-Удэ, ул. Звенигородская, участок 34В. Кадастровый номер 03:24:033609:335.</v>
      </c>
      <c r="B13" s="21">
        <f>IF(D13="-","-",MAX($B$6:B12)+1)</f>
        <v>4</v>
      </c>
      <c r="C13" s="22" t="s">
        <v>14</v>
      </c>
      <c r="D13" s="22" t="s">
        <v>45</v>
      </c>
      <c r="E13" s="22" t="s">
        <v>46</v>
      </c>
      <c r="F13" s="23" t="str">
        <f>IF(G13="-","-",IF(E13="-",MAX(F$8:$F11)+1,"-"))</f>
        <v>-</v>
      </c>
      <c r="G13" s="22" t="s">
        <v>9</v>
      </c>
      <c r="H13" s="24">
        <v>172500</v>
      </c>
      <c r="I13" s="24" t="s">
        <v>9</v>
      </c>
      <c r="J13" s="24" t="s">
        <v>9</v>
      </c>
      <c r="K13" s="25" t="s">
        <v>9</v>
      </c>
      <c r="L13" s="34"/>
    </row>
    <row r="14" spans="1:12" ht="31.5" x14ac:dyDescent="0.25">
      <c r="A14" s="8" t="str">
        <f t="shared" si="0"/>
        <v>-. -</v>
      </c>
      <c r="B14" s="26" t="str">
        <f>IF(D14="-","-",MAX($B$6:B13)+1)</f>
        <v>-</v>
      </c>
      <c r="C14" s="28" t="s">
        <v>14</v>
      </c>
      <c r="D14" s="28" t="s">
        <v>9</v>
      </c>
      <c r="E14" s="28" t="s">
        <v>9</v>
      </c>
      <c r="F14" s="27">
        <f>IF(G14="-","-",IF(E14="-",MAX(F$8:$F12)+1,"-"))</f>
        <v>2</v>
      </c>
      <c r="G14" s="28" t="s">
        <v>306</v>
      </c>
      <c r="H14" s="29">
        <v>4897500</v>
      </c>
      <c r="I14" s="29" t="s">
        <v>9</v>
      </c>
      <c r="J14" s="29" t="s">
        <v>9</v>
      </c>
      <c r="K14" s="32" t="s">
        <v>5</v>
      </c>
      <c r="L14" s="34"/>
    </row>
    <row r="15" spans="1:12" ht="31.5" x14ac:dyDescent="0.25">
      <c r="A15" s="8" t="str">
        <f t="shared" si="0"/>
        <v>Жилой дом площадью 161,5 кв.м. Адрес: Республика Бурятия, Кабанский район, с. Сухая, ул. Звездная, д. 40. Кадастровый номер 03:09:500111:217.</v>
      </c>
      <c r="B15" s="21">
        <f>IF(D15="-","-",MAX($B$6:B14)+1)</f>
        <v>5</v>
      </c>
      <c r="C15" s="22" t="s">
        <v>14</v>
      </c>
      <c r="D15" s="22" t="s">
        <v>47</v>
      </c>
      <c r="E15" s="22" t="s">
        <v>48</v>
      </c>
      <c r="F15" s="23" t="str">
        <f>IF(G15="-","-",IF(E15="-",MAX(F$8:$F13)+1,"-"))</f>
        <v>-</v>
      </c>
      <c r="G15" s="22" t="s">
        <v>9</v>
      </c>
      <c r="H15" s="24">
        <v>743000</v>
      </c>
      <c r="I15" s="24" t="s">
        <v>9</v>
      </c>
      <c r="J15" s="24" t="s">
        <v>9</v>
      </c>
      <c r="K15" s="25" t="s">
        <v>9</v>
      </c>
      <c r="L15" s="34"/>
    </row>
    <row r="16" spans="1:12" ht="31.5" x14ac:dyDescent="0.25">
      <c r="A16" s="8" t="str">
        <f t="shared" si="0"/>
        <v>Жилой дом площадью 61,4 кв.м. Адрес: Республика Бурятия, Кабанский район, с. Сухая, ул. Звездная, д. 40. Кадастровый номер 03:09:500111:216.</v>
      </c>
      <c r="B16" s="21">
        <f>IF(D16="-","-",MAX($B$6:B15)+1)</f>
        <v>6</v>
      </c>
      <c r="C16" s="22" t="s">
        <v>14</v>
      </c>
      <c r="D16" s="22" t="s">
        <v>49</v>
      </c>
      <c r="E16" s="22" t="s">
        <v>50</v>
      </c>
      <c r="F16" s="23" t="str">
        <f>IF(G16="-","-",IF(E16="-",MAX(F$8:$F14)+1,"-"))</f>
        <v>-</v>
      </c>
      <c r="G16" s="22" t="s">
        <v>9</v>
      </c>
      <c r="H16" s="24">
        <v>2076000</v>
      </c>
      <c r="I16" s="24" t="s">
        <v>9</v>
      </c>
      <c r="J16" s="24" t="s">
        <v>9</v>
      </c>
      <c r="K16" s="25" t="s">
        <v>9</v>
      </c>
      <c r="L16" s="34"/>
    </row>
    <row r="17" spans="1:12" ht="47.25" x14ac:dyDescent="0.25">
      <c r="A17" s="8" t="str">
        <f t="shared" si="0"/>
        <v>Земельный участок площадью 923 +/- 21 кв.м. Категория земель: земли населенных пунктов, личное подсобное хозяйство. Адрес: Республика Бурятия, Кабанский район, с. Сухая, ул. Звездная,, участок 40. Кадастровый номер 03:09:500111:116.</v>
      </c>
      <c r="B17" s="21">
        <f>IF(D17="-","-",MAX($B$6:B16)+1)</f>
        <v>7</v>
      </c>
      <c r="C17" s="22" t="s">
        <v>14</v>
      </c>
      <c r="D17" s="22" t="s">
        <v>51</v>
      </c>
      <c r="E17" s="22" t="s">
        <v>52</v>
      </c>
      <c r="F17" s="23" t="str">
        <f>IF(G17="-","-",IF(E17="-",MAX(F$8:$F15)+1,"-"))</f>
        <v>-</v>
      </c>
      <c r="G17" s="22" t="s">
        <v>9</v>
      </c>
      <c r="H17" s="24">
        <v>294000</v>
      </c>
      <c r="I17" s="24" t="s">
        <v>9</v>
      </c>
      <c r="J17" s="24" t="s">
        <v>9</v>
      </c>
      <c r="K17" s="25" t="s">
        <v>9</v>
      </c>
      <c r="L17" s="34"/>
    </row>
    <row r="18" spans="1:12" ht="31.5" x14ac:dyDescent="0.25">
      <c r="A18" s="8" t="str">
        <f t="shared" si="0"/>
        <v>-. -</v>
      </c>
      <c r="B18" s="26" t="str">
        <f>IF(D18="-","-",MAX($B$6:B17)+1)</f>
        <v>-</v>
      </c>
      <c r="C18" s="28" t="s">
        <v>14</v>
      </c>
      <c r="D18" s="28" t="s">
        <v>9</v>
      </c>
      <c r="E18" s="28" t="s">
        <v>9</v>
      </c>
      <c r="F18" s="27">
        <f>IF(G18="-","-",IF(E18="-",MAX(F$8:$F16)+1,"-"))</f>
        <v>3</v>
      </c>
      <c r="G18" s="28" t="s">
        <v>307</v>
      </c>
      <c r="H18" s="29">
        <v>3113000</v>
      </c>
      <c r="I18" s="29" t="s">
        <v>9</v>
      </c>
      <c r="J18" s="29" t="s">
        <v>9</v>
      </c>
      <c r="K18" s="32" t="s">
        <v>5</v>
      </c>
      <c r="L18" s="34"/>
    </row>
    <row r="19" spans="1:12" ht="47.25" x14ac:dyDescent="0.25">
      <c r="A19" s="8" t="str">
        <f t="shared" si="0"/>
        <v>1/2 доли в праве на земельный участок площадью 2900 +/- 19 кв.м. Категория земель: земли населенных пунктов, личное подсобное хозяйство. Адрес: Владимирская область, Юрьев-Польский район, с. Лыково, участок. Кадастровый номер 33:04:130202:77.</v>
      </c>
      <c r="B19" s="21">
        <f>IF(D19="-","-",MAX($B$6:B18)+1)</f>
        <v>8</v>
      </c>
      <c r="C19" s="22" t="s">
        <v>15</v>
      </c>
      <c r="D19" s="22" t="s">
        <v>53</v>
      </c>
      <c r="E19" s="22" t="s">
        <v>54</v>
      </c>
      <c r="F19" s="23" t="str">
        <f>IF(G19="-","-",IF(E19="-",MAX(F$8:$F17)+1,"-"))</f>
        <v>-</v>
      </c>
      <c r="G19" s="22" t="s">
        <v>9</v>
      </c>
      <c r="H19" s="24">
        <v>165000</v>
      </c>
      <c r="I19" s="24" t="s">
        <v>9</v>
      </c>
      <c r="J19" s="24" t="s">
        <v>9</v>
      </c>
      <c r="K19" s="25" t="s">
        <v>9</v>
      </c>
      <c r="L19" s="34"/>
    </row>
    <row r="20" spans="1:12" ht="47.25" x14ac:dyDescent="0.25">
      <c r="A20" s="8" t="str">
        <f t="shared" si="0"/>
        <v>-. -</v>
      </c>
      <c r="B20" s="26" t="str">
        <f>IF(D20="-","-",MAX($B$6:B19)+1)</f>
        <v>-</v>
      </c>
      <c r="C20" s="28" t="s">
        <v>15</v>
      </c>
      <c r="D20" s="28" t="s">
        <v>9</v>
      </c>
      <c r="E20" s="28" t="s">
        <v>9</v>
      </c>
      <c r="F20" s="27">
        <f>IF(G20="-","-",IF(E20="-",MAX(F$8:$F18)+1,"-"))</f>
        <v>4</v>
      </c>
      <c r="G20" s="28" t="s">
        <v>308</v>
      </c>
      <c r="H20" s="29">
        <v>165000</v>
      </c>
      <c r="I20" s="29" t="s">
        <v>9</v>
      </c>
      <c r="J20" s="29" t="s">
        <v>9</v>
      </c>
      <c r="K20" s="32" t="s">
        <v>5</v>
      </c>
      <c r="L20" s="34"/>
    </row>
    <row r="21" spans="1:12" ht="47.25" x14ac:dyDescent="0.25">
      <c r="A21" s="8" t="str">
        <f t="shared" si="0"/>
        <v>Жилой дом площадью 543,1 кв.м. Адрес: Воронежская область, Лискинский район, с. Нижний Икорец, ул. 7 съезд Советов, д. 150. Кадастровый номер 36:14:0290018:135.</v>
      </c>
      <c r="B21" s="21">
        <f>IF(D21="-","-",MAX($B$6:B20)+1)</f>
        <v>9</v>
      </c>
      <c r="C21" s="22" t="s">
        <v>16</v>
      </c>
      <c r="D21" s="22" t="s">
        <v>55</v>
      </c>
      <c r="E21" s="22" t="s">
        <v>56</v>
      </c>
      <c r="F21" s="23" t="str">
        <f>IF(G21="-","-",IF(E21="-",MAX(F$8:$F19)+1,"-"))</f>
        <v>-</v>
      </c>
      <c r="G21" s="22" t="s">
        <v>9</v>
      </c>
      <c r="H21" s="24">
        <v>2549064</v>
      </c>
      <c r="I21" s="37" t="s">
        <v>9</v>
      </c>
      <c r="J21" s="39" t="s">
        <v>9</v>
      </c>
      <c r="K21" s="38" t="s">
        <v>9</v>
      </c>
      <c r="L21" s="34"/>
    </row>
    <row r="22" spans="1:12" ht="47.25" x14ac:dyDescent="0.25">
      <c r="A22" s="8" t="str">
        <f t="shared" si="0"/>
        <v>Земельный участок площадью 1500 +/- 27 кв.м. Категория земель: земли населенных пунктов, для ведения личного подсобного хозяйства. Адрес: Воронежская область, Лискинский район, с. Нижний Икорец, ул. 7 съезд Советов, участок 150. Кадастровый номер 36:14:02</v>
      </c>
      <c r="B22" s="21">
        <f>IF(D22="-","-",MAX($B$6:B21)+1)</f>
        <v>10</v>
      </c>
      <c r="C22" s="22" t="s">
        <v>16</v>
      </c>
      <c r="D22" s="22" t="s">
        <v>57</v>
      </c>
      <c r="E22" s="22" t="s">
        <v>58</v>
      </c>
      <c r="F22" s="23" t="str">
        <f>IF(G22="-","-",IF(E22="-",MAX(F$8:$F20)+1,"-"))</f>
        <v>-</v>
      </c>
      <c r="G22" s="22" t="s">
        <v>9</v>
      </c>
      <c r="H22" s="24">
        <v>250936</v>
      </c>
      <c r="I22" s="37" t="s">
        <v>9</v>
      </c>
      <c r="J22" s="39" t="s">
        <v>9</v>
      </c>
      <c r="K22" s="38" t="s">
        <v>9</v>
      </c>
      <c r="L22" s="34"/>
    </row>
    <row r="23" spans="1:12" ht="31.5" x14ac:dyDescent="0.25">
      <c r="A23" s="8" t="str">
        <f t="shared" si="0"/>
        <v>-. -</v>
      </c>
      <c r="B23" s="26" t="str">
        <f>IF(D23="-","-",MAX($B$6:B22)+1)</f>
        <v>-</v>
      </c>
      <c r="C23" s="28" t="s">
        <v>16</v>
      </c>
      <c r="D23" s="28" t="s">
        <v>9</v>
      </c>
      <c r="E23" s="28" t="s">
        <v>9</v>
      </c>
      <c r="F23" s="27">
        <f>IF(G23="-","-",IF(E23="-",MAX(F$8:$F21)+1,"-"))</f>
        <v>5</v>
      </c>
      <c r="G23" s="28" t="s">
        <v>309</v>
      </c>
      <c r="H23" s="29">
        <v>2800000</v>
      </c>
      <c r="I23" s="29" t="s">
        <v>9</v>
      </c>
      <c r="J23" s="29" t="s">
        <v>9</v>
      </c>
      <c r="K23" s="32" t="s">
        <v>5</v>
      </c>
      <c r="L23" s="34"/>
    </row>
    <row r="24" spans="1:12" ht="47.25" x14ac:dyDescent="0.25">
      <c r="A24" s="8" t="str">
        <f t="shared" si="0"/>
        <v>Жилой дом площадью 413,2 кв.м. Адрес: Московская область, Одинцовский район, гп Лесной Городок, пос. Дубки, ул. Спортивная, д. 3. Кадастровый номер 50:20:0000000:74543.</v>
      </c>
      <c r="B24" s="21">
        <f>IF(D24="-","-",MAX($B$6:B23)+1)</f>
        <v>11</v>
      </c>
      <c r="C24" s="22" t="s">
        <v>17</v>
      </c>
      <c r="D24" s="22" t="s">
        <v>59</v>
      </c>
      <c r="E24" s="22" t="s">
        <v>60</v>
      </c>
      <c r="F24" s="23" t="str">
        <f>IF(G24="-","-",IF(E24="-",MAX(F$8:$F22)+1,"-"))</f>
        <v>-</v>
      </c>
      <c r="G24" s="22" t="s">
        <v>9</v>
      </c>
      <c r="H24" s="24">
        <v>13654000</v>
      </c>
      <c r="I24" s="24">
        <v>13654000</v>
      </c>
      <c r="J24" s="24" t="s">
        <v>9</v>
      </c>
      <c r="K24" s="25" t="s">
        <v>9</v>
      </c>
      <c r="L24" s="34"/>
    </row>
    <row r="25" spans="1:12" ht="47.25" x14ac:dyDescent="0.25">
      <c r="A25" s="8" t="str">
        <f t="shared" si="0"/>
        <v>Земельный участок площадью 1270 кв.м. Категория земель: земли населенных пунктов, для индивидуального жилищного строительства. Адрес: Московская область, Одинцовский район, гп Лесной Городок, пос. Дубки, ул. Спортивная, участок 3. Кадастровый номер 50:20:</v>
      </c>
      <c r="B25" s="21">
        <f>IF(D25="-","-",MAX($B$6:B24)+1)</f>
        <v>12</v>
      </c>
      <c r="C25" s="22" t="s">
        <v>17</v>
      </c>
      <c r="D25" s="22" t="s">
        <v>61</v>
      </c>
      <c r="E25" s="22" t="s">
        <v>62</v>
      </c>
      <c r="F25" s="23" t="str">
        <f>IF(G25="-","-",IF(E25="-",MAX(F$8:$F23)+1,"-"))</f>
        <v>-</v>
      </c>
      <c r="G25" s="22" t="s">
        <v>9</v>
      </c>
      <c r="H25" s="24">
        <v>9030000</v>
      </c>
      <c r="I25" s="24">
        <v>9030000</v>
      </c>
      <c r="J25" s="24" t="s">
        <v>9</v>
      </c>
      <c r="K25" s="25" t="s">
        <v>9</v>
      </c>
      <c r="L25" s="34"/>
    </row>
    <row r="26" spans="1:12" ht="63" x14ac:dyDescent="0.25">
      <c r="A26" s="8" t="str">
        <f t="shared" si="0"/>
        <v>-. -</v>
      </c>
      <c r="B26" s="26" t="str">
        <f>IF(D26="-","-",MAX($B$6:B25)+1)</f>
        <v>-</v>
      </c>
      <c r="C26" s="28" t="s">
        <v>17</v>
      </c>
      <c r="D26" s="28" t="s">
        <v>9</v>
      </c>
      <c r="E26" s="28" t="s">
        <v>9</v>
      </c>
      <c r="F26" s="27">
        <f>IF(G26="-","-",IF(E26="-",MAX(F$8:$F24)+1,"-"))</f>
        <v>6</v>
      </c>
      <c r="G26" s="28" t="s">
        <v>310</v>
      </c>
      <c r="H26" s="29">
        <v>22684000</v>
      </c>
      <c r="I26" s="29">
        <v>22684000</v>
      </c>
      <c r="J26" s="29" t="s">
        <v>9</v>
      </c>
      <c r="K26" s="32" t="str">
        <f>VLOOKUP(G26,[1]Условия!$H$6:$T$238,13,FALSE)</f>
        <v>Торги в форме аукциона "на повышение"/ 
Прямая продажа (последовательно)</v>
      </c>
      <c r="L26" s="34"/>
    </row>
    <row r="27" spans="1:12" ht="47.25" x14ac:dyDescent="0.25">
      <c r="A27" s="8" t="str">
        <f t="shared" si="0"/>
        <v>Земельный участок площадью 1500 +/- 27 кв.м. Категория земель: земли населенных пунктов, для ведения личного подсобного хозяйства. Адрес: Московская область, Раменский район, с/п Чулковское, деревня Редькино, ул. Дружная, участок 7. Кадастровый номер 50:2</v>
      </c>
      <c r="B27" s="21">
        <f>IF(D27="-","-",MAX($B$6:B26)+1)</f>
        <v>13</v>
      </c>
      <c r="C27" s="22" t="s">
        <v>17</v>
      </c>
      <c r="D27" s="22" t="s">
        <v>57</v>
      </c>
      <c r="E27" s="22" t="s">
        <v>63</v>
      </c>
      <c r="F27" s="23" t="str">
        <f>IF(G27="-","-",IF(E27="-",MAX(F$8:$F25)+1,"-"))</f>
        <v>-</v>
      </c>
      <c r="G27" s="22" t="s">
        <v>9</v>
      </c>
      <c r="H27" s="24">
        <v>1897500</v>
      </c>
      <c r="I27" s="24" t="s">
        <v>9</v>
      </c>
      <c r="J27" s="24" t="s">
        <v>9</v>
      </c>
      <c r="K27" s="25" t="s">
        <v>9</v>
      </c>
      <c r="L27" s="34"/>
    </row>
    <row r="28" spans="1:12" ht="47.25" x14ac:dyDescent="0.25">
      <c r="A28" s="8" t="str">
        <f t="shared" si="0"/>
        <v>Жилой дом площадью 230,6 кв.м. Адрес: Московская область, Раменский район, с/п Чулковское, деревня Редькино, ул. Дружная, д. 7. Кадастровый номер 50:23:0040434:20.</v>
      </c>
      <c r="B28" s="21">
        <f>IF(D28="-","-",MAX($B$6:B27)+1)</f>
        <v>14</v>
      </c>
      <c r="C28" s="22" t="s">
        <v>17</v>
      </c>
      <c r="D28" s="22" t="s">
        <v>64</v>
      </c>
      <c r="E28" s="22" t="s">
        <v>65</v>
      </c>
      <c r="F28" s="23" t="str">
        <f>IF(G28="-","-",IF(E28="-",MAX(F$8:$F26)+1,"-"))</f>
        <v>-</v>
      </c>
      <c r="G28" s="22" t="s">
        <v>9</v>
      </c>
      <c r="H28" s="24">
        <v>5315437</v>
      </c>
      <c r="I28" s="24" t="s">
        <v>9</v>
      </c>
      <c r="J28" s="24" t="s">
        <v>9</v>
      </c>
      <c r="K28" s="25" t="s">
        <v>9</v>
      </c>
      <c r="L28" s="34"/>
    </row>
    <row r="29" spans="1:12" ht="47.25" x14ac:dyDescent="0.25">
      <c r="A29" s="8" t="str">
        <f t="shared" si="0"/>
        <v>-. -</v>
      </c>
      <c r="B29" s="26" t="str">
        <f>IF(D29="-","-",MAX($B$6:B28)+1)</f>
        <v>-</v>
      </c>
      <c r="C29" s="28" t="s">
        <v>17</v>
      </c>
      <c r="D29" s="28" t="s">
        <v>9</v>
      </c>
      <c r="E29" s="28" t="s">
        <v>9</v>
      </c>
      <c r="F29" s="27">
        <f>IF(G29="-","-",IF(E29="-",MAX(F$8:$F27)+1,"-"))</f>
        <v>7</v>
      </c>
      <c r="G29" s="28" t="s">
        <v>311</v>
      </c>
      <c r="H29" s="29">
        <v>7212937</v>
      </c>
      <c r="I29" s="29" t="s">
        <v>9</v>
      </c>
      <c r="J29" s="29" t="s">
        <v>9</v>
      </c>
      <c r="K29" s="32" t="s">
        <v>5</v>
      </c>
      <c r="L29" s="34"/>
    </row>
    <row r="30" spans="1:12" ht="31.5" x14ac:dyDescent="0.25">
      <c r="A30" s="8" t="str">
        <f t="shared" si="0"/>
        <v>Жилой дом площадью 131,4 кв.м. Адрес: Республика Дагестан, Хасавюртовский район, с. Новосельское. Кадастровый номер 05:05:000018:978.</v>
      </c>
      <c r="B30" s="21">
        <f>IF(D30="-","-",MAX($B$6:B29)+1)</f>
        <v>15</v>
      </c>
      <c r="C30" s="22" t="s">
        <v>18</v>
      </c>
      <c r="D30" s="22" t="s">
        <v>66</v>
      </c>
      <c r="E30" s="22" t="s">
        <v>67</v>
      </c>
      <c r="F30" s="23" t="str">
        <f>IF(G30="-","-",IF(E30="-",MAX(F$8:$F28)+1,"-"))</f>
        <v>-</v>
      </c>
      <c r="G30" s="22" t="s">
        <v>9</v>
      </c>
      <c r="H30" s="24">
        <v>1484000</v>
      </c>
      <c r="I30" s="24" t="s">
        <v>9</v>
      </c>
      <c r="J30" s="24" t="s">
        <v>9</v>
      </c>
      <c r="K30" s="25" t="s">
        <v>9</v>
      </c>
      <c r="L30" s="34"/>
    </row>
    <row r="31" spans="1:12" ht="47.25" x14ac:dyDescent="0.25">
      <c r="A31" s="8" t="str">
        <f t="shared" si="0"/>
        <v>Земельный участок площадью 800 кв.м. Категория земель: земли населенных пунктов, для ведения личного подсобного хозяйства. Адрес: Республика Дагестан, Хасавюртовский район, с. Новосельское. Кадастровый номер 05:05:000018:914.</v>
      </c>
      <c r="B31" s="21">
        <f>IF(D31="-","-",MAX($B$6:B30)+1)</f>
        <v>16</v>
      </c>
      <c r="C31" s="22" t="s">
        <v>18</v>
      </c>
      <c r="D31" s="22" t="s">
        <v>68</v>
      </c>
      <c r="E31" s="22" t="s">
        <v>69</v>
      </c>
      <c r="F31" s="23" t="str">
        <f>IF(G31="-","-",IF(E31="-",MAX(F$8:$F29)+1,"-"))</f>
        <v>-</v>
      </c>
      <c r="G31" s="22" t="s">
        <v>9</v>
      </c>
      <c r="H31" s="24">
        <v>128000</v>
      </c>
      <c r="I31" s="24" t="s">
        <v>9</v>
      </c>
      <c r="J31" s="24" t="s">
        <v>9</v>
      </c>
      <c r="K31" s="25" t="s">
        <v>9</v>
      </c>
      <c r="L31" s="34"/>
    </row>
    <row r="32" spans="1:12" ht="31.5" x14ac:dyDescent="0.25">
      <c r="A32" s="8" t="str">
        <f t="shared" si="0"/>
        <v>-. -</v>
      </c>
      <c r="B32" s="26" t="str">
        <f>IF(D32="-","-",MAX($B$6:B31)+1)</f>
        <v>-</v>
      </c>
      <c r="C32" s="28" t="s">
        <v>18</v>
      </c>
      <c r="D32" s="28" t="s">
        <v>9</v>
      </c>
      <c r="E32" s="28" t="s">
        <v>9</v>
      </c>
      <c r="F32" s="27">
        <f>IF(G32="-","-",IF(E32="-",MAX(F$8:$F30)+1,"-"))</f>
        <v>8</v>
      </c>
      <c r="G32" s="28" t="s">
        <v>312</v>
      </c>
      <c r="H32" s="29">
        <v>1612000</v>
      </c>
      <c r="I32" s="29" t="s">
        <v>9</v>
      </c>
      <c r="J32" s="29" t="s">
        <v>9</v>
      </c>
      <c r="K32" s="32" t="s">
        <v>5</v>
      </c>
      <c r="L32" s="34"/>
    </row>
    <row r="33" spans="1:12" ht="31.5" x14ac:dyDescent="0.25">
      <c r="A33" s="8" t="str">
        <f t="shared" si="0"/>
        <v>Жилой дом площадью 286,0 кв.м. Адрес: Республика Дагестан, Хасавюртовский район, с. Ботаюрт. Кадастровый номер 05:05:000009:1176.</v>
      </c>
      <c r="B33" s="21">
        <f>IF(D33="-","-",MAX($B$6:B32)+1)</f>
        <v>17</v>
      </c>
      <c r="C33" s="22" t="s">
        <v>18</v>
      </c>
      <c r="D33" s="22" t="s">
        <v>70</v>
      </c>
      <c r="E33" s="22" t="s">
        <v>71</v>
      </c>
      <c r="F33" s="23" t="str">
        <f>IF(G33="-","-",IF(E33="-",MAX(F$8:$F31)+1,"-"))</f>
        <v>-</v>
      </c>
      <c r="G33" s="22" t="s">
        <v>9</v>
      </c>
      <c r="H33" s="24">
        <v>1300000</v>
      </c>
      <c r="I33" s="24" t="s">
        <v>9</v>
      </c>
      <c r="J33" s="24" t="s">
        <v>9</v>
      </c>
      <c r="K33" s="25" t="s">
        <v>9</v>
      </c>
      <c r="L33" s="34"/>
    </row>
    <row r="34" spans="1:12" ht="31.5" x14ac:dyDescent="0.25">
      <c r="A34" s="8" t="str">
        <f t="shared" si="0"/>
        <v>Земельный участок площадью 1750 кв.м. Категория земель: земли населенных пунктов. Адрес: Республика Дагестан, Хасавюртовский район, с. Ботаюрт. Кадастровый номер 05:05:000009:1106.</v>
      </c>
      <c r="B34" s="21">
        <f>IF(D34="-","-",MAX($B$6:B33)+1)</f>
        <v>18</v>
      </c>
      <c r="C34" s="22" t="s">
        <v>18</v>
      </c>
      <c r="D34" s="22" t="s">
        <v>72</v>
      </c>
      <c r="E34" s="22" t="s">
        <v>73</v>
      </c>
      <c r="F34" s="23" t="str">
        <f>IF(G34="-","-",IF(E34="-",MAX(F$8:$F32)+1,"-"))</f>
        <v>-</v>
      </c>
      <c r="G34" s="22" t="s">
        <v>9</v>
      </c>
      <c r="H34" s="24">
        <v>541250</v>
      </c>
      <c r="I34" s="24" t="s">
        <v>9</v>
      </c>
      <c r="J34" s="24" t="s">
        <v>9</v>
      </c>
      <c r="K34" s="25" t="s">
        <v>9</v>
      </c>
      <c r="L34" s="34"/>
    </row>
    <row r="35" spans="1:12" ht="31.5" x14ac:dyDescent="0.25">
      <c r="A35" s="8" t="str">
        <f t="shared" si="0"/>
        <v>-. -</v>
      </c>
      <c r="B35" s="26" t="str">
        <f>IF(D35="-","-",MAX($B$6:B34)+1)</f>
        <v>-</v>
      </c>
      <c r="C35" s="28" t="s">
        <v>18</v>
      </c>
      <c r="D35" s="28" t="s">
        <v>9</v>
      </c>
      <c r="E35" s="28" t="s">
        <v>9</v>
      </c>
      <c r="F35" s="27">
        <f>IF(G35="-","-",IF(E35="-",MAX(F$8:$F33)+1,"-"))</f>
        <v>9</v>
      </c>
      <c r="G35" s="28" t="s">
        <v>313</v>
      </c>
      <c r="H35" s="29">
        <v>1841250</v>
      </c>
      <c r="I35" s="29" t="s">
        <v>9</v>
      </c>
      <c r="J35" s="29" t="s">
        <v>9</v>
      </c>
      <c r="K35" s="32" t="s">
        <v>5</v>
      </c>
      <c r="L35" s="34"/>
    </row>
    <row r="36" spans="1:12" ht="31.5" x14ac:dyDescent="0.25">
      <c r="A36" s="8" t="str">
        <f t="shared" si="0"/>
        <v>Жилой дом площадью 184,5 кв.м. Адрес: Республика Дагестан, г. Хасавюрт, ул. Энергетическая, проезд 5, 2 «б». Кадастровый номер 05:41:000221:293.</v>
      </c>
      <c r="B36" s="21">
        <f>IF(D36="-","-",MAX($B$6:B35)+1)</f>
        <v>19</v>
      </c>
      <c r="C36" s="22" t="s">
        <v>18</v>
      </c>
      <c r="D36" s="22" t="s">
        <v>74</v>
      </c>
      <c r="E36" s="22" t="s">
        <v>75</v>
      </c>
      <c r="F36" s="23" t="str">
        <f>IF(G36="-","-",IF(E36="-",MAX(F$8:$F34)+1,"-"))</f>
        <v>-</v>
      </c>
      <c r="G36" s="22" t="s">
        <v>9</v>
      </c>
      <c r="H36" s="24">
        <v>2000000</v>
      </c>
      <c r="I36" s="24" t="s">
        <v>9</v>
      </c>
      <c r="J36" s="24" t="s">
        <v>9</v>
      </c>
      <c r="K36" s="25" t="s">
        <v>9</v>
      </c>
      <c r="L36" s="34"/>
    </row>
    <row r="37" spans="1:12" ht="31.5" x14ac:dyDescent="0.25">
      <c r="A37" s="8" t="str">
        <f t="shared" si="0"/>
        <v>Земельный участок площадью 500,37 кв.м. Категория земель: под жилую застройку. Адрес: Республика Дагестан, г. Хасавюрт, ул. Энергетическая, проезд 5, 2 «б». Кадастровый номер 05:41:000221:93.</v>
      </c>
      <c r="B37" s="21">
        <f>IF(D37="-","-",MAX($B$6:B36)+1)</f>
        <v>20</v>
      </c>
      <c r="C37" s="22" t="s">
        <v>18</v>
      </c>
      <c r="D37" s="22" t="s">
        <v>76</v>
      </c>
      <c r="E37" s="22" t="s">
        <v>77</v>
      </c>
      <c r="F37" s="23" t="str">
        <f>IF(G37="-","-",IF(E37="-",MAX(F$8:$F35)+1,"-"))</f>
        <v>-</v>
      </c>
      <c r="G37" s="22" t="s">
        <v>9</v>
      </c>
      <c r="H37" s="24">
        <v>1276846.57</v>
      </c>
      <c r="I37" s="24" t="s">
        <v>9</v>
      </c>
      <c r="J37" s="24" t="s">
        <v>9</v>
      </c>
      <c r="K37" s="25" t="s">
        <v>9</v>
      </c>
      <c r="L37" s="34"/>
    </row>
    <row r="38" spans="1:12" ht="31.5" x14ac:dyDescent="0.25">
      <c r="A38" s="8" t="str">
        <f t="shared" si="0"/>
        <v>-. -</v>
      </c>
      <c r="B38" s="26" t="str">
        <f>IF(D38="-","-",MAX($B$6:B37)+1)</f>
        <v>-</v>
      </c>
      <c r="C38" s="28" t="s">
        <v>18</v>
      </c>
      <c r="D38" s="28" t="s">
        <v>9</v>
      </c>
      <c r="E38" s="28" t="s">
        <v>9</v>
      </c>
      <c r="F38" s="27">
        <f>IF(G38="-","-",IF(E38="-",MAX(F$8:$F36)+1,"-"))</f>
        <v>10</v>
      </c>
      <c r="G38" s="28" t="s">
        <v>314</v>
      </c>
      <c r="H38" s="29">
        <v>3276846.5700000003</v>
      </c>
      <c r="I38" s="29" t="s">
        <v>9</v>
      </c>
      <c r="J38" s="29" t="s">
        <v>9</v>
      </c>
      <c r="K38" s="32" t="s">
        <v>5</v>
      </c>
      <c r="L38" s="34"/>
    </row>
    <row r="39" spans="1:12" ht="47.25" x14ac:dyDescent="0.25">
      <c r="A39" s="8" t="str">
        <f t="shared" si="0"/>
        <v>Жилой дом площадью 192,1 кв.м. Адрес: Республика Дагестан, Хасавюртовский район, с. Байрамаул, ул. Поселковая, дом. Кадастровый номер 05:05:000016:1173.</v>
      </c>
      <c r="B39" s="21">
        <f>IF(D39="-","-",MAX($B$6:B38)+1)</f>
        <v>21</v>
      </c>
      <c r="C39" s="22" t="s">
        <v>18</v>
      </c>
      <c r="D39" s="22" t="s">
        <v>78</v>
      </c>
      <c r="E39" s="22" t="s">
        <v>79</v>
      </c>
      <c r="F39" s="23" t="str">
        <f>IF(G39="-","-",IF(E39="-",MAX(F$8:$F37)+1,"-"))</f>
        <v>-</v>
      </c>
      <c r="G39" s="22" t="s">
        <v>9</v>
      </c>
      <c r="H39" s="24">
        <v>1500000</v>
      </c>
      <c r="I39" s="24" t="s">
        <v>9</v>
      </c>
      <c r="J39" s="24" t="s">
        <v>9</v>
      </c>
      <c r="K39" s="25" t="s">
        <v>9</v>
      </c>
      <c r="L39" s="34"/>
    </row>
    <row r="40" spans="1:12" ht="47.25" x14ac:dyDescent="0.25">
      <c r="A40" s="8" t="str">
        <f t="shared" si="0"/>
        <v>Земельный участок площадью 1706 +/- 29 кв.м. Категория земель: земли населенных пунктов, для ведения личного подсобного хозяйства. Адрес: Республика Дагестан, Хасавюртовский район, с. Байрамаул, ул. Поселковая, участок. Кадастровый номер 05:05:000016:627.</v>
      </c>
      <c r="B40" s="21">
        <f>IF(D40="-","-",MAX($B$6:B39)+1)</f>
        <v>22</v>
      </c>
      <c r="C40" s="22" t="s">
        <v>18</v>
      </c>
      <c r="D40" s="22" t="s">
        <v>80</v>
      </c>
      <c r="E40" s="22" t="s">
        <v>81</v>
      </c>
      <c r="F40" s="23" t="str">
        <f>IF(G40="-","-",IF(E40="-",MAX(F$8:$F38)+1,"-"))</f>
        <v>-</v>
      </c>
      <c r="G40" s="22" t="s">
        <v>9</v>
      </c>
      <c r="H40" s="24">
        <v>326400</v>
      </c>
      <c r="I40" s="24" t="s">
        <v>9</v>
      </c>
      <c r="J40" s="24" t="s">
        <v>9</v>
      </c>
      <c r="K40" s="25" t="s">
        <v>9</v>
      </c>
      <c r="L40" s="34"/>
    </row>
    <row r="41" spans="1:12" ht="31.5" x14ac:dyDescent="0.25">
      <c r="A41" s="8" t="str">
        <f t="shared" ref="A41:A72" si="1">IF(D41=0,G41,LEFT(CONCATENATE(IF(RIGHT(D41,1)=".",LEFT(D41,LEN(D41)-1),D41),". ",E41),255))</f>
        <v>-. -</v>
      </c>
      <c r="B41" s="26" t="str">
        <f>IF(D41="-","-",MAX($B$6:B40)+1)</f>
        <v>-</v>
      </c>
      <c r="C41" s="28" t="s">
        <v>18</v>
      </c>
      <c r="D41" s="28" t="s">
        <v>9</v>
      </c>
      <c r="E41" s="28" t="s">
        <v>9</v>
      </c>
      <c r="F41" s="27">
        <f>IF(G41="-","-",IF(E41="-",MAX(F$8:$F39)+1,"-"))</f>
        <v>11</v>
      </c>
      <c r="G41" s="28" t="s">
        <v>315</v>
      </c>
      <c r="H41" s="29">
        <v>1826400</v>
      </c>
      <c r="I41" s="29" t="s">
        <v>9</v>
      </c>
      <c r="J41" s="29" t="s">
        <v>9</v>
      </c>
      <c r="K41" s="32" t="s">
        <v>5</v>
      </c>
      <c r="L41" s="34"/>
    </row>
    <row r="42" spans="1:12" ht="31.5" x14ac:dyDescent="0.25">
      <c r="A42" s="8" t="str">
        <f t="shared" si="1"/>
        <v>Жилой дом площадью 255 кв.м. Адрес: Республика Дагестан, Гергебильский район, с. Кикуни, дом. Кадастровый номер 05:24:000003:992.</v>
      </c>
      <c r="B42" s="21">
        <f>IF(D42="-","-",MAX($B$6:B41)+1)</f>
        <v>23</v>
      </c>
      <c r="C42" s="22" t="s">
        <v>18</v>
      </c>
      <c r="D42" s="22" t="s">
        <v>82</v>
      </c>
      <c r="E42" s="22" t="s">
        <v>83</v>
      </c>
      <c r="F42" s="23" t="str">
        <f>IF(G42="-","-",IF(E42="-",MAX(F$8:$F40)+1,"-"))</f>
        <v>-</v>
      </c>
      <c r="G42" s="22" t="s">
        <v>9</v>
      </c>
      <c r="H42" s="24">
        <v>3312960</v>
      </c>
      <c r="I42" s="24" t="s">
        <v>9</v>
      </c>
      <c r="J42" s="24" t="s">
        <v>9</v>
      </c>
      <c r="K42" s="25" t="s">
        <v>9</v>
      </c>
      <c r="L42" s="34"/>
    </row>
    <row r="43" spans="1:12" ht="47.25" x14ac:dyDescent="0.25">
      <c r="A43" s="8" t="str">
        <f t="shared" si="1"/>
        <v>Земельный участок площадью 400 кв.м. Категория земель: земли населенных пунктов, для ведения личного подсобного хозяйства. Адрес: Республика Дагестан, Гергебильский район, с. Кикуни, участок. Кадастровый номер 05:24:000003:770.</v>
      </c>
      <c r="B43" s="21">
        <f>IF(D43="-","-",MAX($B$6:B42)+1)</f>
        <v>24</v>
      </c>
      <c r="C43" s="22" t="s">
        <v>18</v>
      </c>
      <c r="D43" s="22" t="s">
        <v>84</v>
      </c>
      <c r="E43" s="22" t="s">
        <v>85</v>
      </c>
      <c r="F43" s="23" t="str">
        <f>IF(G43="-","-",IF(E43="-",MAX(F$8:$F41)+1,"-"))</f>
        <v>-</v>
      </c>
      <c r="G43" s="22" t="s">
        <v>9</v>
      </c>
      <c r="H43" s="24">
        <v>137200</v>
      </c>
      <c r="I43" s="24" t="s">
        <v>9</v>
      </c>
      <c r="J43" s="24" t="s">
        <v>9</v>
      </c>
      <c r="K43" s="25" t="s">
        <v>9</v>
      </c>
      <c r="L43" s="34"/>
    </row>
    <row r="44" spans="1:12" ht="31.5" x14ac:dyDescent="0.25">
      <c r="A44" s="8" t="str">
        <f t="shared" si="1"/>
        <v>-. -</v>
      </c>
      <c r="B44" s="26" t="str">
        <f>IF(D44="-","-",MAX($B$6:B43)+1)</f>
        <v>-</v>
      </c>
      <c r="C44" s="28" t="s">
        <v>18</v>
      </c>
      <c r="D44" s="28" t="s">
        <v>9</v>
      </c>
      <c r="E44" s="28" t="s">
        <v>9</v>
      </c>
      <c r="F44" s="27">
        <f>IF(G44="-","-",IF(E44="-",MAX(F$8:$F42)+1,"-"))</f>
        <v>12</v>
      </c>
      <c r="G44" s="28" t="s">
        <v>316</v>
      </c>
      <c r="H44" s="29">
        <v>3450160</v>
      </c>
      <c r="I44" s="29" t="s">
        <v>9</v>
      </c>
      <c r="J44" s="29" t="s">
        <v>9</v>
      </c>
      <c r="K44" s="32" t="s">
        <v>5</v>
      </c>
      <c r="L44" s="34"/>
    </row>
    <row r="45" spans="1:12" ht="31.5" x14ac:dyDescent="0.25">
      <c r="A45" s="8" t="str">
        <f t="shared" si="1"/>
        <v>Жилой дом площадью 260 кв.м. Адрес: Республика Дагестан, Каякентский район, с. Каякент, ул. Ленина, д. 23. Кадастровый номер 05:08:000001:4062.</v>
      </c>
      <c r="B45" s="21">
        <f>IF(D45="-","-",MAX($B$6:B44)+1)</f>
        <v>25</v>
      </c>
      <c r="C45" s="22" t="s">
        <v>18</v>
      </c>
      <c r="D45" s="22" t="s">
        <v>86</v>
      </c>
      <c r="E45" s="22" t="s">
        <v>87</v>
      </c>
      <c r="F45" s="23" t="str">
        <f>IF(G45="-","-",IF(E45="-",MAX(F$8:$F43)+1,"-"))</f>
        <v>-</v>
      </c>
      <c r="G45" s="22" t="s">
        <v>9</v>
      </c>
      <c r="H45" s="24">
        <v>1500000</v>
      </c>
      <c r="I45" s="24" t="s">
        <v>9</v>
      </c>
      <c r="J45" s="24" t="s">
        <v>9</v>
      </c>
      <c r="K45" s="25" t="s">
        <v>9</v>
      </c>
      <c r="L45" s="34"/>
    </row>
    <row r="46" spans="1:12" ht="47.25" x14ac:dyDescent="0.25">
      <c r="A46" s="8" t="str">
        <f t="shared" si="1"/>
        <v>Земельный участок площадью 370 кв.м. Категория земель: земли населенных пунктов, для индивидуальной жилой застройки. Адрес: Республика Дагестан, Каякентский район, с. Каякент, ул. Ленина, участок 23. Кадастровый номер 05:08:000001:3289.</v>
      </c>
      <c r="B46" s="21">
        <f>IF(D46="-","-",MAX($B$6:B45)+1)</f>
        <v>26</v>
      </c>
      <c r="C46" s="22" t="s">
        <v>18</v>
      </c>
      <c r="D46" s="22" t="s">
        <v>88</v>
      </c>
      <c r="E46" s="22" t="s">
        <v>89</v>
      </c>
      <c r="F46" s="23" t="str">
        <f>IF(G46="-","-",IF(E46="-",MAX(F$8:$F44)+1,"-"))</f>
        <v>-</v>
      </c>
      <c r="G46" s="22" t="s">
        <v>9</v>
      </c>
      <c r="H46" s="24">
        <v>375000</v>
      </c>
      <c r="I46" s="24" t="s">
        <v>9</v>
      </c>
      <c r="J46" s="24" t="s">
        <v>9</v>
      </c>
      <c r="K46" s="25" t="s">
        <v>9</v>
      </c>
      <c r="L46" s="34"/>
    </row>
    <row r="47" spans="1:12" ht="31.5" x14ac:dyDescent="0.25">
      <c r="A47" s="8" t="str">
        <f t="shared" si="1"/>
        <v>-. -</v>
      </c>
      <c r="B47" s="26" t="str">
        <f>IF(D47="-","-",MAX($B$6:B46)+1)</f>
        <v>-</v>
      </c>
      <c r="C47" s="28" t="s">
        <v>18</v>
      </c>
      <c r="D47" s="28" t="s">
        <v>9</v>
      </c>
      <c r="E47" s="28" t="s">
        <v>9</v>
      </c>
      <c r="F47" s="27">
        <f>IF(G47="-","-",IF(E47="-",MAX(F$8:$F45)+1,"-"))</f>
        <v>13</v>
      </c>
      <c r="G47" s="28" t="s">
        <v>317</v>
      </c>
      <c r="H47" s="29">
        <v>1875000</v>
      </c>
      <c r="I47" s="29" t="s">
        <v>9</v>
      </c>
      <c r="J47" s="29" t="s">
        <v>9</v>
      </c>
      <c r="K47" s="32" t="s">
        <v>5</v>
      </c>
      <c r="L47" s="34"/>
    </row>
    <row r="48" spans="1:12" ht="47.25" x14ac:dyDescent="0.25">
      <c r="A48" s="8" t="str">
        <f t="shared" si="1"/>
        <v>Земельный участок площадью 1500 кв.м. Категория земель: земли населенных пунктов, для ведения личного подсобного хозяйства. Адрес: Республика Дагестан, Хасавюртовский район, с. Муцалаул, ул. Магомедгаджиева, участок 34. Кадастровый номер 05:05:000003:4441</v>
      </c>
      <c r="B48" s="21">
        <f>IF(D48="-","-",MAX($B$6:B47)+1)</f>
        <v>27</v>
      </c>
      <c r="C48" s="22" t="s">
        <v>18</v>
      </c>
      <c r="D48" s="22" t="s">
        <v>90</v>
      </c>
      <c r="E48" s="22" t="s">
        <v>91</v>
      </c>
      <c r="F48" s="23" t="str">
        <f>IF(G48="-","-",IF(E48="-",MAX(F$8:$F46)+1,"-"))</f>
        <v>-</v>
      </c>
      <c r="G48" s="22" t="s">
        <v>9</v>
      </c>
      <c r="H48" s="24">
        <v>606000</v>
      </c>
      <c r="I48" s="24" t="s">
        <v>9</v>
      </c>
      <c r="J48" s="24" t="s">
        <v>9</v>
      </c>
      <c r="K48" s="25" t="s">
        <v>9</v>
      </c>
      <c r="L48" s="34"/>
    </row>
    <row r="49" spans="1:12" ht="47.25" x14ac:dyDescent="0.25">
      <c r="A49" s="8" t="str">
        <f t="shared" si="1"/>
        <v>Жилой дом площадью 250,8 кв.м. Адрес: Республика Дагестан, Хасавюртовский район, с. Муцалаул, ул. Магомедгаджиева, д. 34. Кадастровый номер 05:05:000003:3293.</v>
      </c>
      <c r="B49" s="21">
        <f>IF(D49="-","-",MAX($B$6:B48)+1)</f>
        <v>28</v>
      </c>
      <c r="C49" s="22" t="s">
        <v>18</v>
      </c>
      <c r="D49" s="22" t="s">
        <v>92</v>
      </c>
      <c r="E49" s="22" t="s">
        <v>93</v>
      </c>
      <c r="F49" s="23" t="str">
        <f>IF(G49="-","-",IF(E49="-",MAX(F$8:$F47)+1,"-"))</f>
        <v>-</v>
      </c>
      <c r="G49" s="22" t="s">
        <v>9</v>
      </c>
      <c r="H49" s="24">
        <v>3533000</v>
      </c>
      <c r="I49" s="24" t="s">
        <v>9</v>
      </c>
      <c r="J49" s="24" t="s">
        <v>9</v>
      </c>
      <c r="K49" s="25" t="s">
        <v>9</v>
      </c>
      <c r="L49" s="34"/>
    </row>
    <row r="50" spans="1:12" ht="31.5" x14ac:dyDescent="0.25">
      <c r="A50" s="8" t="str">
        <f t="shared" si="1"/>
        <v>-. -</v>
      </c>
      <c r="B50" s="26" t="str">
        <f>IF(D50="-","-",MAX($B$6:B49)+1)</f>
        <v>-</v>
      </c>
      <c r="C50" s="28" t="s">
        <v>18</v>
      </c>
      <c r="D50" s="28" t="s">
        <v>9</v>
      </c>
      <c r="E50" s="28" t="s">
        <v>9</v>
      </c>
      <c r="F50" s="27">
        <f>IF(G50="-","-",IF(E50="-",MAX(F$8:$F48)+1,"-"))</f>
        <v>14</v>
      </c>
      <c r="G50" s="28" t="s">
        <v>318</v>
      </c>
      <c r="H50" s="29">
        <v>4139000</v>
      </c>
      <c r="I50" s="29" t="s">
        <v>9</v>
      </c>
      <c r="J50" s="29" t="s">
        <v>9</v>
      </c>
      <c r="K50" s="32" t="s">
        <v>5</v>
      </c>
      <c r="L50" s="34"/>
    </row>
    <row r="51" spans="1:12" ht="47.25" x14ac:dyDescent="0.25">
      <c r="A51" s="8" t="str">
        <f t="shared" si="1"/>
        <v>Жилой дом площадью 394,3 кв.м. Адрес: Республика Дагестан, Кизилюртовский район, с. Кироваул, ул. Набережная, д. 6. Кадастровый номер 05:06:000011:1370.</v>
      </c>
      <c r="B51" s="21">
        <f>IF(D51="-","-",MAX($B$6:B50)+1)</f>
        <v>29</v>
      </c>
      <c r="C51" s="22" t="s">
        <v>18</v>
      </c>
      <c r="D51" s="22" t="s">
        <v>94</v>
      </c>
      <c r="E51" s="22" t="s">
        <v>95</v>
      </c>
      <c r="F51" s="23" t="str">
        <f>IF(G51="-","-",IF(E51="-",MAX(F$8:$F49)+1,"-"))</f>
        <v>-</v>
      </c>
      <c r="G51" s="22" t="s">
        <v>9</v>
      </c>
      <c r="H51" s="24">
        <v>4047629</v>
      </c>
      <c r="I51" s="24" t="s">
        <v>9</v>
      </c>
      <c r="J51" s="24" t="s">
        <v>9</v>
      </c>
      <c r="K51" s="25" t="s">
        <v>9</v>
      </c>
      <c r="L51" s="34"/>
    </row>
    <row r="52" spans="1:12" ht="47.25" x14ac:dyDescent="0.25">
      <c r="A52" s="8" t="str">
        <f t="shared" si="1"/>
        <v>Жилой дом площадью 174,6 кв.м. Адрес: Республика Дагестан, Кизилюртовский район, с. Кироваул, ул. Набережная, д. 6. Кадастровый номер 05:06:000011:1371.</v>
      </c>
      <c r="B52" s="21">
        <f>IF(D52="-","-",MAX($B$6:B51)+1)</f>
        <v>30</v>
      </c>
      <c r="C52" s="22" t="s">
        <v>18</v>
      </c>
      <c r="D52" s="22" t="s">
        <v>96</v>
      </c>
      <c r="E52" s="22" t="s">
        <v>97</v>
      </c>
      <c r="F52" s="23" t="str">
        <f>IF(G52="-","-",IF(E52="-",MAX(F$8:$F50)+1,"-"))</f>
        <v>-</v>
      </c>
      <c r="G52" s="22" t="s">
        <v>9</v>
      </c>
      <c r="H52" s="24">
        <v>2036862</v>
      </c>
      <c r="I52" s="24" t="s">
        <v>9</v>
      </c>
      <c r="J52" s="24" t="s">
        <v>9</v>
      </c>
      <c r="K52" s="25" t="s">
        <v>9</v>
      </c>
      <c r="L52" s="34"/>
    </row>
    <row r="53" spans="1:12" ht="47.25" x14ac:dyDescent="0.25">
      <c r="A53" s="8" t="str">
        <f t="shared" si="1"/>
        <v>Земельный участок площадью 2094 кв.м. Категория земель: земли населенных пунктов, для ведения личного подсобного хазяйства. Адрес: Республика Дагестан, Кизилюртовский район, с. Кироваул, ул. Набережная, участок 6. Кадастровый номер 05:06:000011:683.</v>
      </c>
      <c r="B53" s="21">
        <f>IF(D53="-","-",MAX($B$6:B52)+1)</f>
        <v>31</v>
      </c>
      <c r="C53" s="22" t="s">
        <v>18</v>
      </c>
      <c r="D53" s="22" t="s">
        <v>98</v>
      </c>
      <c r="E53" s="22" t="s">
        <v>99</v>
      </c>
      <c r="F53" s="23" t="str">
        <f>IF(G53="-","-",IF(E53="-",MAX(F$8:$F51)+1,"-"))</f>
        <v>-</v>
      </c>
      <c r="G53" s="22" t="s">
        <v>9</v>
      </c>
      <c r="H53" s="24">
        <v>739182</v>
      </c>
      <c r="I53" s="24" t="s">
        <v>9</v>
      </c>
      <c r="J53" s="24" t="s">
        <v>9</v>
      </c>
      <c r="K53" s="25" t="s">
        <v>9</v>
      </c>
      <c r="L53" s="34"/>
    </row>
    <row r="54" spans="1:12" ht="47.25" x14ac:dyDescent="0.25">
      <c r="A54" s="8" t="str">
        <f t="shared" si="1"/>
        <v>-. -</v>
      </c>
      <c r="B54" s="26" t="str">
        <f>IF(D54="-","-",MAX($B$6:B53)+1)</f>
        <v>-</v>
      </c>
      <c r="C54" s="28" t="s">
        <v>18</v>
      </c>
      <c r="D54" s="28" t="s">
        <v>9</v>
      </c>
      <c r="E54" s="28" t="s">
        <v>9</v>
      </c>
      <c r="F54" s="27">
        <f>IF(G54="-","-",IF(E54="-",MAX(F$8:$F52)+1,"-"))</f>
        <v>15</v>
      </c>
      <c r="G54" s="28" t="s">
        <v>319</v>
      </c>
      <c r="H54" s="29">
        <v>6823673</v>
      </c>
      <c r="I54" s="29" t="s">
        <v>9</v>
      </c>
      <c r="J54" s="29" t="s">
        <v>9</v>
      </c>
      <c r="K54" s="32" t="s">
        <v>5</v>
      </c>
      <c r="L54" s="34"/>
    </row>
    <row r="55" spans="1:12" ht="31.5" x14ac:dyDescent="0.25">
      <c r="A55" s="8" t="str">
        <f t="shared" si="1"/>
        <v>Жилой дом площадью 222,7 кв.м. Адрес: Республика Дагестан, Новолакский район, с. Новомехельта, дом. Кадастровый номер 05:15:000004:895.</v>
      </c>
      <c r="B55" s="21">
        <f>IF(D55="-","-",MAX($B$6:B54)+1)</f>
        <v>32</v>
      </c>
      <c r="C55" s="22" t="s">
        <v>18</v>
      </c>
      <c r="D55" s="22" t="s">
        <v>100</v>
      </c>
      <c r="E55" s="22" t="s">
        <v>101</v>
      </c>
      <c r="F55" s="23" t="str">
        <f>IF(G55="-","-",IF(E55="-",MAX(F$8:$F53)+1,"-"))</f>
        <v>-</v>
      </c>
      <c r="G55" s="22" t="s">
        <v>9</v>
      </c>
      <c r="H55" s="24">
        <v>2124522.6047160472</v>
      </c>
      <c r="I55" s="24" t="s">
        <v>9</v>
      </c>
      <c r="J55" s="24" t="s">
        <v>9</v>
      </c>
      <c r="K55" s="25" t="s">
        <v>9</v>
      </c>
      <c r="L55" s="34"/>
    </row>
    <row r="56" spans="1:12" ht="47.25" x14ac:dyDescent="0.25">
      <c r="A56" s="8" t="str">
        <f t="shared" si="1"/>
        <v>Земельный участок площадью 1975 +/- 16 кв.м. Категория земель: земли населенных пунктов, для ведения личного подсобного хозяйства. Адрес: Республика Дагестан, Новолакский район, с. Новомехельта, участок. Кадастровый номер 05:15:000004:661.</v>
      </c>
      <c r="B56" s="21">
        <f>IF(D56="-","-",MAX($B$6:B55)+1)</f>
        <v>33</v>
      </c>
      <c r="C56" s="22" t="s">
        <v>18</v>
      </c>
      <c r="D56" s="22" t="s">
        <v>102</v>
      </c>
      <c r="E56" s="22" t="s">
        <v>103</v>
      </c>
      <c r="F56" s="23" t="str">
        <f>IF(G56="-","-",IF(E56="-",MAX(F$8:$F54)+1,"-"))</f>
        <v>-</v>
      </c>
      <c r="G56" s="22" t="s">
        <v>9</v>
      </c>
      <c r="H56" s="24">
        <v>1025477.3952839531</v>
      </c>
      <c r="I56" s="24" t="s">
        <v>9</v>
      </c>
      <c r="J56" s="24" t="s">
        <v>9</v>
      </c>
      <c r="K56" s="25" t="s">
        <v>9</v>
      </c>
      <c r="L56" s="34"/>
    </row>
    <row r="57" spans="1:12" ht="31.5" x14ac:dyDescent="0.25">
      <c r="A57" s="8" t="str">
        <f t="shared" si="1"/>
        <v>-. -</v>
      </c>
      <c r="B57" s="26" t="str">
        <f>IF(D57="-","-",MAX($B$6:B56)+1)</f>
        <v>-</v>
      </c>
      <c r="C57" s="28" t="s">
        <v>18</v>
      </c>
      <c r="D57" s="28" t="s">
        <v>9</v>
      </c>
      <c r="E57" s="28" t="s">
        <v>9</v>
      </c>
      <c r="F57" s="27">
        <f>IF(G57="-","-",IF(E57="-",MAX(F$8:$F55)+1,"-"))</f>
        <v>16</v>
      </c>
      <c r="G57" s="28" t="s">
        <v>320</v>
      </c>
      <c r="H57" s="29">
        <v>3150000</v>
      </c>
      <c r="I57" s="29" t="s">
        <v>9</v>
      </c>
      <c r="J57" s="29" t="s">
        <v>9</v>
      </c>
      <c r="K57" s="32" t="s">
        <v>5</v>
      </c>
      <c r="L57" s="34"/>
    </row>
    <row r="58" spans="1:12" ht="31.5" x14ac:dyDescent="0.25">
      <c r="A58" s="8" t="str">
        <f t="shared" si="1"/>
        <v>Жилой дом площадью 96,4 кв.м. Адрес: Республика Дагестан, г. Хасавюрт, пос. Юбилейный, ул. 5-я, д. 118. Кадастровый номер 05:41:000222:1940.</v>
      </c>
      <c r="B58" s="21">
        <f>IF(D58="-","-",MAX($B$6:B57)+1)</f>
        <v>34</v>
      </c>
      <c r="C58" s="22" t="s">
        <v>18</v>
      </c>
      <c r="D58" s="22" t="s">
        <v>104</v>
      </c>
      <c r="E58" s="22" t="s">
        <v>105</v>
      </c>
      <c r="F58" s="23" t="str">
        <f>IF(G58="-","-",IF(E58="-",MAX(F$8:$F56)+1,"-"))</f>
        <v>-</v>
      </c>
      <c r="G58" s="22" t="s">
        <v>9</v>
      </c>
      <c r="H58" s="24">
        <v>1733000</v>
      </c>
      <c r="I58" s="24" t="s">
        <v>9</v>
      </c>
      <c r="J58" s="24" t="s">
        <v>9</v>
      </c>
      <c r="K58" s="25" t="s">
        <v>9</v>
      </c>
      <c r="L58" s="34"/>
    </row>
    <row r="59" spans="1:12" ht="47.25" x14ac:dyDescent="0.25">
      <c r="A59" s="8" t="str">
        <f t="shared" si="1"/>
        <v>Земельный участок площадью 413 +/- 7 кв.м. Категория земель: земли населенных пунктов, под индивидуальное жилищное строительство. Адрес: Республика Дагестан, г. Хасавюрт, пос. Юбилейный, ул. 5-я, участок 118. Кадастровый номер 05:41:000222:1738.</v>
      </c>
      <c r="B59" s="21">
        <f>IF(D59="-","-",MAX($B$6:B58)+1)</f>
        <v>35</v>
      </c>
      <c r="C59" s="22" t="s">
        <v>18</v>
      </c>
      <c r="D59" s="22" t="s">
        <v>106</v>
      </c>
      <c r="E59" s="22" t="s">
        <v>107</v>
      </c>
      <c r="F59" s="23" t="str">
        <f>IF(G59="-","-",IF(E59="-",MAX(F$8:$F57)+1,"-"))</f>
        <v>-</v>
      </c>
      <c r="G59" s="22" t="s">
        <v>9</v>
      </c>
      <c r="H59" s="24">
        <v>255000</v>
      </c>
      <c r="I59" s="24" t="s">
        <v>9</v>
      </c>
      <c r="J59" s="24" t="s">
        <v>9</v>
      </c>
      <c r="K59" s="25" t="s">
        <v>9</v>
      </c>
      <c r="L59" s="34"/>
    </row>
    <row r="60" spans="1:12" ht="31.5" x14ac:dyDescent="0.25">
      <c r="A60" s="8" t="str">
        <f t="shared" si="1"/>
        <v>-. -</v>
      </c>
      <c r="B60" s="26" t="str">
        <f>IF(D60="-","-",MAX($B$6:B59)+1)</f>
        <v>-</v>
      </c>
      <c r="C60" s="28" t="s">
        <v>18</v>
      </c>
      <c r="D60" s="28" t="s">
        <v>9</v>
      </c>
      <c r="E60" s="28" t="s">
        <v>9</v>
      </c>
      <c r="F60" s="27">
        <f>IF(G60="-","-",IF(E60="-",MAX(F$8:$F58)+1,"-"))</f>
        <v>17</v>
      </c>
      <c r="G60" s="28" t="s">
        <v>321</v>
      </c>
      <c r="H60" s="29">
        <v>1988000</v>
      </c>
      <c r="I60" s="29" t="s">
        <v>9</v>
      </c>
      <c r="J60" s="29" t="s">
        <v>9</v>
      </c>
      <c r="K60" s="32" t="s">
        <v>5</v>
      </c>
      <c r="L60" s="34"/>
    </row>
    <row r="61" spans="1:12" ht="47.25" x14ac:dyDescent="0.25">
      <c r="A61" s="8" t="str">
        <f t="shared" si="1"/>
        <v>Земельный участок площадью 100000 +/- 221 кв.м. Категория земель: земли населенных пунктов, ИЖС. Адрес: Нижегородская область, Арзамасский район, земли ОАО "Шатовское", поле № 2, севооборот 6. Кадастровый номер 52:41:1901001:212.</v>
      </c>
      <c r="B61" s="21">
        <f>IF(D61="-","-",MAX($B$6:B60)+1)</f>
        <v>36</v>
      </c>
      <c r="C61" s="22" t="s">
        <v>19</v>
      </c>
      <c r="D61" s="22" t="s">
        <v>108</v>
      </c>
      <c r="E61" s="22" t="s">
        <v>109</v>
      </c>
      <c r="F61" s="23" t="str">
        <f>IF(G61="-","-",IF(E61="-",MAX(F$8:$F59)+1,"-"))</f>
        <v>-</v>
      </c>
      <c r="G61" s="22" t="s">
        <v>9</v>
      </c>
      <c r="H61" s="24">
        <v>8700000</v>
      </c>
      <c r="I61" s="24" t="s">
        <v>9</v>
      </c>
      <c r="J61" s="24" t="s">
        <v>9</v>
      </c>
      <c r="K61" s="25" t="s">
        <v>9</v>
      </c>
      <c r="L61" s="34"/>
    </row>
    <row r="62" spans="1:12" ht="47.25" x14ac:dyDescent="0.25">
      <c r="A62" s="8" t="str">
        <f t="shared" si="1"/>
        <v>-. -</v>
      </c>
      <c r="B62" s="26" t="str">
        <f>IF(D62="-","-",MAX($B$6:B61)+1)</f>
        <v>-</v>
      </c>
      <c r="C62" s="28" t="s">
        <v>19</v>
      </c>
      <c r="D62" s="28" t="s">
        <v>9</v>
      </c>
      <c r="E62" s="28" t="s">
        <v>9</v>
      </c>
      <c r="F62" s="27">
        <f>IF(G62="-","-",IF(E62="-",MAX(F$8:$F60)+1,"-"))</f>
        <v>18</v>
      </c>
      <c r="G62" s="28" t="s">
        <v>322</v>
      </c>
      <c r="H62" s="29">
        <v>8700000</v>
      </c>
      <c r="I62" s="29" t="s">
        <v>9</v>
      </c>
      <c r="J62" s="29" t="s">
        <v>9</v>
      </c>
      <c r="K62" s="32" t="s">
        <v>5</v>
      </c>
      <c r="L62" s="34"/>
    </row>
    <row r="63" spans="1:12" ht="47.25" x14ac:dyDescent="0.25">
      <c r="A63" s="8" t="str">
        <f t="shared" si="1"/>
        <v>Земельный участок площадью 1193 +/- 12 кв.м. Категория земель: земли населенных пунктов. Адрес: Кабардино-Балкарская Республика, Чегемский район, г. Чегем, ул. Назранова, участок 139. Кадастровый номер 07:08:0101025:53.</v>
      </c>
      <c r="B63" s="21">
        <f>IF(D63="-","-",MAX($B$6:B62)+1)</f>
        <v>37</v>
      </c>
      <c r="C63" s="22" t="s">
        <v>20</v>
      </c>
      <c r="D63" s="22" t="s">
        <v>110</v>
      </c>
      <c r="E63" s="22" t="s">
        <v>111</v>
      </c>
      <c r="F63" s="23" t="str">
        <f>IF(G63="-","-",IF(E63="-",MAX(F$8:$F172)+1,"-"))</f>
        <v>-</v>
      </c>
      <c r="G63" s="22" t="s">
        <v>9</v>
      </c>
      <c r="H63" s="24">
        <v>1050000</v>
      </c>
      <c r="I63" s="24" t="s">
        <v>9</v>
      </c>
      <c r="J63" s="24" t="s">
        <v>9</v>
      </c>
      <c r="K63" s="25" t="s">
        <v>9</v>
      </c>
      <c r="L63" s="34"/>
    </row>
    <row r="64" spans="1:12" ht="47.25" x14ac:dyDescent="0.25">
      <c r="A64" s="8" t="str">
        <f t="shared" si="1"/>
        <v>Индивидуальный жилой дом площадью 104,5 кв.м. Адрес: Кабардино-Балкарская Республика, Чегемский район, г. Чегем, ул. Назранова, д. 139. Кадастровый номер 07:08:0101000:2860.</v>
      </c>
      <c r="B64" s="21">
        <f>IF(D64="-","-",MAX($B$6:B63)+1)</f>
        <v>38</v>
      </c>
      <c r="C64" s="22" t="s">
        <v>20</v>
      </c>
      <c r="D64" s="22" t="s">
        <v>112</v>
      </c>
      <c r="E64" s="22" t="s">
        <v>113</v>
      </c>
      <c r="F64" s="23" t="str">
        <f>IF(G64="-","-",IF(E64="-",MAX(F$8:$F173)+1,"-"))</f>
        <v>-</v>
      </c>
      <c r="G64" s="22" t="s">
        <v>9</v>
      </c>
      <c r="H64" s="24">
        <v>1575000</v>
      </c>
      <c r="I64" s="24" t="s">
        <v>9</v>
      </c>
      <c r="J64" s="24" t="s">
        <v>9</v>
      </c>
      <c r="K64" s="25" t="s">
        <v>9</v>
      </c>
      <c r="L64" s="34"/>
    </row>
    <row r="65" spans="1:12" ht="47.25" x14ac:dyDescent="0.25">
      <c r="A65" s="8" t="str">
        <f t="shared" si="1"/>
        <v>Нежилое здание (гараж) площадью 55,4 кв.м. Адрес: Кабардино-Балкарская Республика, Чегемский район, г. Чегем, ул. Назранова, д. 139. Кадастровый номер 07:08:0101025:93.</v>
      </c>
      <c r="B65" s="21">
        <f>IF(D65="-","-",MAX($B$6:B64)+1)</f>
        <v>39</v>
      </c>
      <c r="C65" s="22" t="s">
        <v>20</v>
      </c>
      <c r="D65" s="22" t="s">
        <v>114</v>
      </c>
      <c r="E65" s="22" t="s">
        <v>115</v>
      </c>
      <c r="F65" s="23" t="str">
        <f>IF(G65="-","-",IF(E65="-",MAX(F$8:$F63)+1,"-"))</f>
        <v>-</v>
      </c>
      <c r="G65" s="22" t="s">
        <v>9</v>
      </c>
      <c r="H65" s="24">
        <v>708000</v>
      </c>
      <c r="I65" s="24" t="s">
        <v>9</v>
      </c>
      <c r="J65" s="24" t="s">
        <v>9</v>
      </c>
      <c r="K65" s="25" t="s">
        <v>9</v>
      </c>
      <c r="L65" s="34"/>
    </row>
    <row r="66" spans="1:12" ht="47.25" x14ac:dyDescent="0.25">
      <c r="A66" s="8" t="str">
        <f t="shared" si="1"/>
        <v>Нежилое помещение (сарай) площадью 51,5 кв.м. Адрес: Кабардино-Балкарская Республика, Чегемский район, г. Чегем, ул. Назранова, д. 139. Кадастровый номер 07:08:0101025:80.</v>
      </c>
      <c r="B66" s="21">
        <f>IF(D66="-","-",MAX($B$6:B65)+1)</f>
        <v>40</v>
      </c>
      <c r="C66" s="22" t="s">
        <v>20</v>
      </c>
      <c r="D66" s="22" t="s">
        <v>116</v>
      </c>
      <c r="E66" s="22" t="s">
        <v>117</v>
      </c>
      <c r="F66" s="23" t="str">
        <f>IF(G66="-","-",IF(E66="-",MAX(F$8:$F64)+1,"-"))</f>
        <v>-</v>
      </c>
      <c r="G66" s="22" t="s">
        <v>9</v>
      </c>
      <c r="H66" s="24">
        <v>442500</v>
      </c>
      <c r="I66" s="24" t="s">
        <v>9</v>
      </c>
      <c r="J66" s="24" t="s">
        <v>9</v>
      </c>
      <c r="K66" s="25" t="s">
        <v>9</v>
      </c>
      <c r="L66" s="34"/>
    </row>
    <row r="67" spans="1:12" ht="47.25" x14ac:dyDescent="0.25">
      <c r="A67" s="8" t="str">
        <f t="shared" si="1"/>
        <v>-. -</v>
      </c>
      <c r="B67" s="26" t="str">
        <f>IF(D67="-","-",MAX($B$6:B66)+1)</f>
        <v>-</v>
      </c>
      <c r="C67" s="28" t="s">
        <v>20</v>
      </c>
      <c r="D67" s="28" t="s">
        <v>9</v>
      </c>
      <c r="E67" s="28" t="s">
        <v>9</v>
      </c>
      <c r="F67" s="27">
        <f>IF(G67="-","-",IF(E67="-",MAX(F$8:$F65)+1,"-"))</f>
        <v>19</v>
      </c>
      <c r="G67" s="28" t="s">
        <v>323</v>
      </c>
      <c r="H67" s="29">
        <v>3775500</v>
      </c>
      <c r="I67" s="29" t="s">
        <v>9</v>
      </c>
      <c r="J67" s="29" t="s">
        <v>9</v>
      </c>
      <c r="K67" s="32" t="s">
        <v>5</v>
      </c>
      <c r="L67" s="34"/>
    </row>
    <row r="68" spans="1:12" ht="47.25" x14ac:dyDescent="0.25">
      <c r="A68" s="8" t="str">
        <f t="shared" si="1"/>
        <v>Жилой дом площадью 193,5 кв.м. Адрес: Кабардино-Балкарская Республика, Баксанский район, с. Нижний Куркужин, ул. Первомайская, д. 33. Кадастровый номер 07:01:0500003:172.</v>
      </c>
      <c r="B68" s="21">
        <f>IF(D68="-","-",MAX($B$6:B67)+1)</f>
        <v>41</v>
      </c>
      <c r="C68" s="22" t="s">
        <v>20</v>
      </c>
      <c r="D68" s="22" t="s">
        <v>118</v>
      </c>
      <c r="E68" s="22" t="s">
        <v>119</v>
      </c>
      <c r="F68" s="23" t="str">
        <f>IF(G68="-","-",IF(E68="-",MAX(F$8:$F67)+1,"-"))</f>
        <v>-</v>
      </c>
      <c r="G68" s="22" t="s">
        <v>9</v>
      </c>
      <c r="H68" s="24">
        <v>2140500</v>
      </c>
      <c r="I68" s="24" t="s">
        <v>9</v>
      </c>
      <c r="J68" s="24" t="s">
        <v>9</v>
      </c>
      <c r="K68" s="25" t="s">
        <v>9</v>
      </c>
      <c r="L68" s="34"/>
    </row>
    <row r="69" spans="1:12" ht="47.25" x14ac:dyDescent="0.25">
      <c r="A69" s="8" t="str">
        <f t="shared" si="1"/>
        <v>Жилой дом площадью 43,5 кв.м. Адрес: Кабардино-Балкарская Республика, Баксанский район, с. Нижний Куркужин, ул. Первомайская, д. 33. Кадастровый номер 07:01:0500000:279.</v>
      </c>
      <c r="B69" s="21">
        <f>IF(D69="-","-",MAX($B$6:B68)+1)</f>
        <v>42</v>
      </c>
      <c r="C69" s="22" t="s">
        <v>20</v>
      </c>
      <c r="D69" s="22" t="s">
        <v>120</v>
      </c>
      <c r="E69" s="22" t="s">
        <v>121</v>
      </c>
      <c r="F69" s="23" t="str">
        <f>IF(G69="-","-",IF(E69="-",MAX(F$8:$F67)+1,"-"))</f>
        <v>-</v>
      </c>
      <c r="G69" s="22" t="s">
        <v>9</v>
      </c>
      <c r="H69" s="24">
        <v>409500</v>
      </c>
      <c r="I69" s="24" t="s">
        <v>9</v>
      </c>
      <c r="J69" s="24" t="s">
        <v>9</v>
      </c>
      <c r="K69" s="25" t="s">
        <v>9</v>
      </c>
      <c r="L69" s="34"/>
    </row>
    <row r="70" spans="1:12" ht="47.25" x14ac:dyDescent="0.25">
      <c r="A70" s="8" t="str">
        <f t="shared" si="1"/>
        <v>Земельный участок площадью 2516 кв.м. Категория земель: для ведения личного подсобного хозяйства. Адрес: Кабардино-Балкарская Республика, Баксанский район, с. Нижний Куркужин, ул. Первомайская, участок 33. Кадастровый номер 07:01:0500003:105.</v>
      </c>
      <c r="B70" s="21">
        <f>IF(D70="-","-",MAX($B$6:B69)+1)</f>
        <v>43</v>
      </c>
      <c r="C70" s="22" t="s">
        <v>20</v>
      </c>
      <c r="D70" s="22" t="s">
        <v>122</v>
      </c>
      <c r="E70" s="22" t="s">
        <v>123</v>
      </c>
      <c r="F70" s="23" t="str">
        <f>IF(G70="-","-",IF(E70="-",MAX(F$8:$F68)+1,"-"))</f>
        <v>-</v>
      </c>
      <c r="G70" s="22" t="s">
        <v>9</v>
      </c>
      <c r="H70" s="24">
        <v>375000</v>
      </c>
      <c r="I70" s="24" t="s">
        <v>9</v>
      </c>
      <c r="J70" s="24" t="s">
        <v>9</v>
      </c>
      <c r="K70" s="25" t="s">
        <v>9</v>
      </c>
      <c r="L70" s="34"/>
    </row>
    <row r="71" spans="1:12" ht="47.25" x14ac:dyDescent="0.25">
      <c r="A71" s="8" t="str">
        <f t="shared" si="1"/>
        <v>-. -</v>
      </c>
      <c r="B71" s="26" t="str">
        <f>IF(D71="-","-",MAX($B$6:B70)+1)</f>
        <v>-</v>
      </c>
      <c r="C71" s="28" t="s">
        <v>20</v>
      </c>
      <c r="D71" s="28" t="s">
        <v>9</v>
      </c>
      <c r="E71" s="28" t="s">
        <v>9</v>
      </c>
      <c r="F71" s="27">
        <f>IF(G71="-","-",IF(E71="-",MAX(F$8:$F69)+1,"-"))</f>
        <v>20</v>
      </c>
      <c r="G71" s="28" t="s">
        <v>324</v>
      </c>
      <c r="H71" s="29">
        <v>2925000</v>
      </c>
      <c r="I71" s="29" t="s">
        <v>9</v>
      </c>
      <c r="J71" s="29" t="s">
        <v>9</v>
      </c>
      <c r="K71" s="32" t="s">
        <v>5</v>
      </c>
      <c r="L71" s="34"/>
    </row>
    <row r="72" spans="1:12" ht="47.25" x14ac:dyDescent="0.25">
      <c r="A72" s="8" t="str">
        <f t="shared" si="1"/>
        <v>Жилой дом площадью 123,9 кв.м. Адрес: Кабардино-Балкарская республика, Чегемский район, с. Шалушка, ул. Зеленая, д. 202. Кадастровый номер 07:08:0801000:1443.</v>
      </c>
      <c r="B72" s="21">
        <f>IF(D72="-","-",MAX($B$6:B71)+1)</f>
        <v>44</v>
      </c>
      <c r="C72" s="22" t="s">
        <v>20</v>
      </c>
      <c r="D72" s="22" t="s">
        <v>124</v>
      </c>
      <c r="E72" s="22" t="s">
        <v>125</v>
      </c>
      <c r="F72" s="23" t="str">
        <f>IF(G72="-","-",IF(E72="-",MAX(F$8:$F70)+1,"-"))</f>
        <v>-</v>
      </c>
      <c r="G72" s="22" t="s">
        <v>9</v>
      </c>
      <c r="H72" s="24">
        <v>2187455</v>
      </c>
      <c r="I72" s="24" t="s">
        <v>9</v>
      </c>
      <c r="J72" s="24" t="s">
        <v>9</v>
      </c>
      <c r="K72" s="25" t="s">
        <v>9</v>
      </c>
      <c r="L72" s="34"/>
    </row>
    <row r="73" spans="1:12" ht="47.25" x14ac:dyDescent="0.25">
      <c r="A73" s="8" t="str">
        <f t="shared" ref="A73:A104" si="2">IF(D73=0,G73,LEFT(CONCATENATE(IF(RIGHT(D73,1)=".",LEFT(D73,LEN(D73)-1),D73),". ",E73),255))</f>
        <v>Жилой дом площадью 281,9 кв.м. Адрес: Кабардино-Балкарская республика, Чегемский район, с. Шалушка, ул. Зеленая, д. 202. Кадастровый номер 07:08:0801000:1150.</v>
      </c>
      <c r="B73" s="21">
        <f>IF(D73="-","-",MAX($B$6:B72)+1)</f>
        <v>45</v>
      </c>
      <c r="C73" s="22" t="s">
        <v>20</v>
      </c>
      <c r="D73" s="22" t="s">
        <v>126</v>
      </c>
      <c r="E73" s="22" t="s">
        <v>127</v>
      </c>
      <c r="F73" s="23" t="str">
        <f>IF(G73="-","-",IF(E73="-",MAX(F$8:$F71)+1,"-"))</f>
        <v>-</v>
      </c>
      <c r="G73" s="22" t="s">
        <v>9</v>
      </c>
      <c r="H73" s="24">
        <v>3271519</v>
      </c>
      <c r="I73" s="24" t="s">
        <v>9</v>
      </c>
      <c r="J73" s="24" t="s">
        <v>9</v>
      </c>
      <c r="K73" s="25" t="s">
        <v>9</v>
      </c>
      <c r="L73" s="34"/>
    </row>
    <row r="74" spans="1:12" ht="47.25" x14ac:dyDescent="0.25">
      <c r="A74" s="8" t="str">
        <f t="shared" si="2"/>
        <v>Земельный участок площадью 1760 кв.м. Категория земель: земли населенных пунктов для ведения личного подсобного хозяйства. Адрес: Кабардино-Балкарская республика, Чегемский район, с. Шалушка, ул. Зеленая, участок 202. Кадастровый номер 07:08:0801015:46.</v>
      </c>
      <c r="B74" s="21">
        <f>IF(D74="-","-",MAX($B$6:B73)+1)</f>
        <v>46</v>
      </c>
      <c r="C74" s="22" t="s">
        <v>20</v>
      </c>
      <c r="D74" s="22" t="s">
        <v>128</v>
      </c>
      <c r="E74" s="22" t="s">
        <v>129</v>
      </c>
      <c r="F74" s="23" t="str">
        <f>IF(G74="-","-",IF(E74="-",MAX(F$8:$F72)+1,"-"))</f>
        <v>-</v>
      </c>
      <c r="G74" s="22" t="s">
        <v>9</v>
      </c>
      <c r="H74" s="24">
        <v>827200</v>
      </c>
      <c r="I74" s="24" t="s">
        <v>9</v>
      </c>
      <c r="J74" s="24" t="s">
        <v>9</v>
      </c>
      <c r="K74" s="25" t="s">
        <v>9</v>
      </c>
      <c r="L74" s="34"/>
    </row>
    <row r="75" spans="1:12" ht="47.25" x14ac:dyDescent="0.25">
      <c r="A75" s="8" t="str">
        <f t="shared" si="2"/>
        <v>-. -</v>
      </c>
      <c r="B75" s="26" t="str">
        <f>IF(D75="-","-",MAX($B$6:B74)+1)</f>
        <v>-</v>
      </c>
      <c r="C75" s="28" t="s">
        <v>20</v>
      </c>
      <c r="D75" s="28" t="s">
        <v>9</v>
      </c>
      <c r="E75" s="28" t="s">
        <v>9</v>
      </c>
      <c r="F75" s="27">
        <f>IF(G75="-","-",IF(E75="-",MAX(F$8:$F73)+1,"-"))</f>
        <v>21</v>
      </c>
      <c r="G75" s="28" t="s">
        <v>325</v>
      </c>
      <c r="H75" s="29">
        <v>6286174</v>
      </c>
      <c r="I75" s="29" t="s">
        <v>9</v>
      </c>
      <c r="J75" s="29" t="s">
        <v>9</v>
      </c>
      <c r="K75" s="32" t="s">
        <v>5</v>
      </c>
      <c r="L75" s="34"/>
    </row>
    <row r="76" spans="1:12" ht="47.25" x14ac:dyDescent="0.25">
      <c r="A76" s="8" t="str">
        <f t="shared" si="2"/>
        <v>Жилой дом площадью 118,3 кв.м. Адрес: Кабардино-Балкарская Республика, Терский район, с. Арик, ул. Кабардинская, д. 7. Кадастровый номер 07:06:1300005:156.</v>
      </c>
      <c r="B76" s="21">
        <f>IF(D76="-","-",MAX($B$6:B75)+1)</f>
        <v>47</v>
      </c>
      <c r="C76" s="22" t="s">
        <v>20</v>
      </c>
      <c r="D76" s="22" t="s">
        <v>130</v>
      </c>
      <c r="E76" s="22" t="s">
        <v>131</v>
      </c>
      <c r="F76" s="23" t="str">
        <f>IF(G76="-","-",IF(E76="-",MAX(F$8:$F74)+1,"-"))</f>
        <v>-</v>
      </c>
      <c r="G76" s="22" t="s">
        <v>9</v>
      </c>
      <c r="H76" s="24">
        <v>932677</v>
      </c>
      <c r="I76" s="24" t="s">
        <v>9</v>
      </c>
      <c r="J76" s="24" t="s">
        <v>9</v>
      </c>
      <c r="K76" s="25" t="s">
        <v>9</v>
      </c>
      <c r="L76" s="34"/>
    </row>
    <row r="77" spans="1:12" ht="47.25" x14ac:dyDescent="0.25">
      <c r="A77" s="8" t="str">
        <f t="shared" si="2"/>
        <v>Земельный участок площадью 4848 +/- 44 кв.м. Категория земель: земли населенных пунктов, для ведения личного подсобного хозяйства. Адрес: Кабардино-Балкарская Республика, Терский район, с. Арик, ул. Кабардинская, участок 7. Кадастровый номер 07:06:1300005</v>
      </c>
      <c r="B77" s="21">
        <f>IF(D77="-","-",MAX($B$6:B76)+1)</f>
        <v>48</v>
      </c>
      <c r="C77" s="22" t="s">
        <v>20</v>
      </c>
      <c r="D77" s="22" t="s">
        <v>132</v>
      </c>
      <c r="E77" s="22" t="s">
        <v>133</v>
      </c>
      <c r="F77" s="23" t="str">
        <f>IF(G77="-","-",IF(E77="-",MAX(F$8:$F75)+1,"-"))</f>
        <v>-</v>
      </c>
      <c r="G77" s="22" t="s">
        <v>9</v>
      </c>
      <c r="H77" s="24">
        <v>654480</v>
      </c>
      <c r="I77" s="24" t="s">
        <v>9</v>
      </c>
      <c r="J77" s="24" t="s">
        <v>9</v>
      </c>
      <c r="K77" s="25" t="s">
        <v>9</v>
      </c>
      <c r="L77" s="34"/>
    </row>
    <row r="78" spans="1:12" ht="31.5" x14ac:dyDescent="0.25">
      <c r="A78" s="8" t="str">
        <f t="shared" si="2"/>
        <v>-. -</v>
      </c>
      <c r="B78" s="26" t="str">
        <f>IF(D78="-","-",MAX($B$6:B77)+1)</f>
        <v>-</v>
      </c>
      <c r="C78" s="28" t="s">
        <v>20</v>
      </c>
      <c r="D78" s="28" t="s">
        <v>9</v>
      </c>
      <c r="E78" s="28" t="s">
        <v>9</v>
      </c>
      <c r="F78" s="27">
        <f>IF(G78="-","-",IF(E78="-",MAX(F$8:$F76)+1,"-"))</f>
        <v>22</v>
      </c>
      <c r="G78" s="28" t="s">
        <v>326</v>
      </c>
      <c r="H78" s="29">
        <v>1587157</v>
      </c>
      <c r="I78" s="29" t="s">
        <v>9</v>
      </c>
      <c r="J78" s="29" t="s">
        <v>9</v>
      </c>
      <c r="K78" s="32" t="s">
        <v>5</v>
      </c>
      <c r="L78" s="34"/>
    </row>
    <row r="79" spans="1:12" ht="47.25" x14ac:dyDescent="0.25">
      <c r="A79" s="8" t="str">
        <f t="shared" si="2"/>
        <v>Жилой дом площадью 114,8 кв.м. Адрес: Калининградская область, Гурьевский район, г. Гурьевск, пер. Строительный, д. 10. Кадастровый номер 39:03:000000:2547.</v>
      </c>
      <c r="B79" s="21">
        <f>IF(D79="-","-",MAX($B$6:B78)+1)</f>
        <v>49</v>
      </c>
      <c r="C79" s="22" t="s">
        <v>21</v>
      </c>
      <c r="D79" s="22" t="s">
        <v>134</v>
      </c>
      <c r="E79" s="22" t="s">
        <v>135</v>
      </c>
      <c r="F79" s="23" t="str">
        <f>IF(G79="-","-",IF(E79="-",MAX(F$8:$F77)+1,"-"))</f>
        <v>-</v>
      </c>
      <c r="G79" s="22" t="s">
        <v>9</v>
      </c>
      <c r="H79" s="24">
        <v>7169644.7823082246</v>
      </c>
      <c r="I79" s="24" t="s">
        <v>9</v>
      </c>
      <c r="J79" s="24" t="s">
        <v>9</v>
      </c>
      <c r="K79" s="25" t="s">
        <v>9</v>
      </c>
      <c r="L79" s="34"/>
    </row>
    <row r="80" spans="1:12" ht="47.25" x14ac:dyDescent="0.25">
      <c r="A80" s="8" t="str">
        <f t="shared" si="2"/>
        <v>Земельный участок площадью 274 +/- 6 кв.м. Категория земель: земли населенных пунктов, блокированная жилая застройка. Адрес: Калининградская область, Гурьевский район, г. Гурьевск, пер. Строительный, участок 10. Кадастровый номер 39:03:000000:2299.</v>
      </c>
      <c r="B80" s="21">
        <f>IF(D80="-","-",MAX($B$6:B79)+1)</f>
        <v>50</v>
      </c>
      <c r="C80" s="22" t="s">
        <v>21</v>
      </c>
      <c r="D80" s="22" t="s">
        <v>136</v>
      </c>
      <c r="E80" s="22" t="s">
        <v>137</v>
      </c>
      <c r="F80" s="23" t="str">
        <f>IF(G80="-","-",IF(E80="-",MAX(F$8:$F78)+1,"-"))</f>
        <v>-</v>
      </c>
      <c r="G80" s="22" t="s">
        <v>9</v>
      </c>
      <c r="H80" s="24">
        <v>866355.21769177599</v>
      </c>
      <c r="I80" s="24" t="s">
        <v>9</v>
      </c>
      <c r="J80" s="24" t="s">
        <v>9</v>
      </c>
      <c r="K80" s="25" t="s">
        <v>9</v>
      </c>
      <c r="L80" s="34"/>
    </row>
    <row r="81" spans="1:12" ht="31.5" x14ac:dyDescent="0.25">
      <c r="A81" s="8" t="str">
        <f t="shared" si="2"/>
        <v>-. -</v>
      </c>
      <c r="B81" s="26" t="str">
        <f>IF(D81="-","-",MAX($B$6:B80)+1)</f>
        <v>-</v>
      </c>
      <c r="C81" s="28" t="s">
        <v>21</v>
      </c>
      <c r="D81" s="28" t="s">
        <v>9</v>
      </c>
      <c r="E81" s="28" t="s">
        <v>9</v>
      </c>
      <c r="F81" s="27">
        <f>IF(G81="-","-",IF(E81="-",MAX(F$8:$F79)+1,"-"))</f>
        <v>23</v>
      </c>
      <c r="G81" s="28" t="s">
        <v>327</v>
      </c>
      <c r="H81" s="29">
        <v>8036000.0000000009</v>
      </c>
      <c r="I81" s="29" t="s">
        <v>9</v>
      </c>
      <c r="J81" s="29" t="s">
        <v>9</v>
      </c>
      <c r="K81" s="32" t="s">
        <v>5</v>
      </c>
      <c r="L81" s="34"/>
    </row>
    <row r="82" spans="1:12" ht="47.25" x14ac:dyDescent="0.25">
      <c r="A82" s="8" t="str">
        <f t="shared" si="2"/>
        <v>Земельный участок площадью 625000 кв.м. Категория земель: земли сельскохозяйственного назначения, для крестьянского хозяйства. Адрес: Кемеровская область, Мариинский район, пос. Чистопольский, в районе "Раевская Куба". Кадастровый номер 42:07:0112001:63.</v>
      </c>
      <c r="B82" s="21">
        <f>IF(D82="-","-",MAX($B$6:B81)+1)</f>
        <v>51</v>
      </c>
      <c r="C82" s="22" t="s">
        <v>22</v>
      </c>
      <c r="D82" s="22" t="s">
        <v>138</v>
      </c>
      <c r="E82" s="22" t="s">
        <v>139</v>
      </c>
      <c r="F82" s="23" t="str">
        <f>IF(G82="-","-",IF(E82="-",MAX(F$8:$F80)+1,"-"))</f>
        <v>-</v>
      </c>
      <c r="G82" s="22" t="s">
        <v>9</v>
      </c>
      <c r="H82" s="24">
        <v>1875000</v>
      </c>
      <c r="I82" s="24" t="s">
        <v>9</v>
      </c>
      <c r="J82" s="24" t="s">
        <v>9</v>
      </c>
      <c r="K82" s="25" t="s">
        <v>9</v>
      </c>
      <c r="L82" s="34"/>
    </row>
    <row r="83" spans="1:12" ht="63" x14ac:dyDescent="0.25">
      <c r="A83" s="8" t="str">
        <f t="shared" si="2"/>
        <v>-. -</v>
      </c>
      <c r="B83" s="26" t="str">
        <f>IF(D83="-","-",MAX($B$6:B82)+1)</f>
        <v>-</v>
      </c>
      <c r="C83" s="28" t="s">
        <v>22</v>
      </c>
      <c r="D83" s="28" t="s">
        <v>9</v>
      </c>
      <c r="E83" s="28" t="s">
        <v>9</v>
      </c>
      <c r="F83" s="27">
        <f>IF(G83="-","-",IF(E83="-",MAX(F$8:$F81)+1,"-"))</f>
        <v>24</v>
      </c>
      <c r="G83" s="28" t="s">
        <v>328</v>
      </c>
      <c r="H83" s="29">
        <v>1875000</v>
      </c>
      <c r="I83" s="29" t="s">
        <v>9</v>
      </c>
      <c r="J83" s="29" t="s">
        <v>9</v>
      </c>
      <c r="K83" s="32" t="s">
        <v>5</v>
      </c>
      <c r="L83" s="34"/>
    </row>
    <row r="84" spans="1:12" ht="47.25" x14ac:dyDescent="0.25">
      <c r="A84" s="8" t="str">
        <f t="shared" si="2"/>
        <v>Жилой дом площадью 187,2 кв.м. Адрес: Республика Адыгея, Кошехабльский район, аул Блечепсин, ул. Мусса Шикова, д. 14. Кадастровый номер 01:02:0100054:41.</v>
      </c>
      <c r="B84" s="21">
        <f>IF(D84="-","-",MAX($B$6:B83)+1)</f>
        <v>52</v>
      </c>
      <c r="C84" s="22" t="s">
        <v>23</v>
      </c>
      <c r="D84" s="22" t="s">
        <v>140</v>
      </c>
      <c r="E84" s="22" t="s">
        <v>141</v>
      </c>
      <c r="F84" s="23" t="str">
        <f>IF(G84="-","-",IF(E84="-",MAX(F$8:$F82)+1,"-"))</f>
        <v>-</v>
      </c>
      <c r="G84" s="22" t="s">
        <v>9</v>
      </c>
      <c r="H84" s="24">
        <v>2737000</v>
      </c>
      <c r="I84" s="24" t="s">
        <v>9</v>
      </c>
      <c r="J84" s="24" t="s">
        <v>9</v>
      </c>
      <c r="K84" s="25" t="s">
        <v>9</v>
      </c>
      <c r="L84" s="34"/>
    </row>
    <row r="85" spans="1:12" ht="47.25" x14ac:dyDescent="0.25">
      <c r="A85" s="8" t="str">
        <f t="shared" si="2"/>
        <v>Земельный участок площадью 808 +/- 20 кв.м. Категория земель: земли населенных пунктов, для ведения личного подсобного хозяйства. Адрес: Республика Адыгея, Кошехабльский район, аул Блечепсин, ул. Мусса Шикова, участок 14. Кадастровый номер 01:02:0100054:2</v>
      </c>
      <c r="B85" s="21">
        <f>IF(D85="-","-",MAX($B$6:B84)+1)</f>
        <v>53</v>
      </c>
      <c r="C85" s="22" t="s">
        <v>23</v>
      </c>
      <c r="D85" s="22" t="s">
        <v>142</v>
      </c>
      <c r="E85" s="22" t="s">
        <v>143</v>
      </c>
      <c r="F85" s="23" t="str">
        <f>IF(G85="-","-",IF(E85="-",MAX(F$8:$F83)+1,"-"))</f>
        <v>-</v>
      </c>
      <c r="G85" s="22" t="s">
        <v>9</v>
      </c>
      <c r="H85" s="24">
        <v>128000</v>
      </c>
      <c r="I85" s="24" t="s">
        <v>9</v>
      </c>
      <c r="J85" s="24" t="s">
        <v>9</v>
      </c>
      <c r="K85" s="25" t="s">
        <v>9</v>
      </c>
      <c r="L85" s="34"/>
    </row>
    <row r="86" spans="1:12" ht="31.5" x14ac:dyDescent="0.25">
      <c r="A86" s="8" t="str">
        <f t="shared" si="2"/>
        <v>-. -</v>
      </c>
      <c r="B86" s="26" t="str">
        <f>IF(D86="-","-",MAX($B$6:B85)+1)</f>
        <v>-</v>
      </c>
      <c r="C86" s="28" t="s">
        <v>23</v>
      </c>
      <c r="D86" s="28" t="s">
        <v>9</v>
      </c>
      <c r="E86" s="28" t="s">
        <v>9</v>
      </c>
      <c r="F86" s="27">
        <f>IF(G86="-","-",IF(E86="-",MAX(F$8:$F84)+1,"-"))</f>
        <v>25</v>
      </c>
      <c r="G86" s="28" t="s">
        <v>329</v>
      </c>
      <c r="H86" s="29">
        <v>2865000</v>
      </c>
      <c r="I86" s="29" t="s">
        <v>9</v>
      </c>
      <c r="J86" s="29" t="s">
        <v>9</v>
      </c>
      <c r="K86" s="32" t="s">
        <v>5</v>
      </c>
      <c r="L86" s="34"/>
    </row>
    <row r="87" spans="1:12" ht="31.5" x14ac:dyDescent="0.25">
      <c r="A87" s="8" t="str">
        <f t="shared" si="2"/>
        <v>Жилой дом площадью 384,6 кв.м. Адрес: Краснодарский край, Абинский район, г. Абинск, ул. Московская, д. 36. Кадастровый номер 23:01:0403020:1180.</v>
      </c>
      <c r="B87" s="21">
        <f>IF(D87="-","-",MAX($B$6:B86)+1)</f>
        <v>54</v>
      </c>
      <c r="C87" s="22" t="s">
        <v>23</v>
      </c>
      <c r="D87" s="22" t="s">
        <v>144</v>
      </c>
      <c r="E87" s="22" t="s">
        <v>145</v>
      </c>
      <c r="F87" s="23" t="str">
        <f>IF(G87="-","-",IF(E87="-",MAX(F$8:$F85)+1,"-"))</f>
        <v>-</v>
      </c>
      <c r="G87" s="22" t="s">
        <v>9</v>
      </c>
      <c r="H87" s="24">
        <v>5721000</v>
      </c>
      <c r="I87" s="24" t="s">
        <v>9</v>
      </c>
      <c r="J87" s="24" t="s">
        <v>9</v>
      </c>
      <c r="K87" s="25" t="s">
        <v>9</v>
      </c>
      <c r="L87" s="34"/>
    </row>
    <row r="88" spans="1:12" ht="31.5" x14ac:dyDescent="0.25">
      <c r="A88" s="8" t="str">
        <f t="shared" si="2"/>
        <v>Земельный участок площадью 777 кв.м. Категория земель: земли населенных пунктов, идивидуальные жилые дома. Адрес: Краснодарский край, Абинский район, г. Абинск, ул. Московская, участок 36. Кадастровый номер 23:01:0506064:3.</v>
      </c>
      <c r="B88" s="21">
        <f>IF(D88="-","-",MAX($B$6:B87)+1)</f>
        <v>55</v>
      </c>
      <c r="C88" s="22" t="s">
        <v>23</v>
      </c>
      <c r="D88" s="22" t="s">
        <v>146</v>
      </c>
      <c r="E88" s="22" t="s">
        <v>147</v>
      </c>
      <c r="F88" s="23" t="str">
        <f>IF(G88="-","-",IF(E88="-",MAX(F$8:$F86)+1,"-"))</f>
        <v>-</v>
      </c>
      <c r="G88" s="22" t="s">
        <v>9</v>
      </c>
      <c r="H88" s="24">
        <v>828000</v>
      </c>
      <c r="I88" s="24" t="s">
        <v>9</v>
      </c>
      <c r="J88" s="24" t="s">
        <v>9</v>
      </c>
      <c r="K88" s="25" t="s">
        <v>9</v>
      </c>
      <c r="L88" s="34"/>
    </row>
    <row r="89" spans="1:12" ht="31.5" x14ac:dyDescent="0.25">
      <c r="A89" s="8" t="str">
        <f t="shared" si="2"/>
        <v>-. -</v>
      </c>
      <c r="B89" s="26" t="str">
        <f>IF(D89="-","-",MAX($B$6:B88)+1)</f>
        <v>-</v>
      </c>
      <c r="C89" s="28" t="s">
        <v>23</v>
      </c>
      <c r="D89" s="28" t="s">
        <v>9</v>
      </c>
      <c r="E89" s="28" t="s">
        <v>9</v>
      </c>
      <c r="F89" s="27">
        <f>IF(G89="-","-",IF(E89="-",MAX(F$8:$F87)+1,"-"))</f>
        <v>26</v>
      </c>
      <c r="G89" s="28" t="s">
        <v>330</v>
      </c>
      <c r="H89" s="29">
        <v>6549000</v>
      </c>
      <c r="I89" s="29" t="s">
        <v>9</v>
      </c>
      <c r="J89" s="29" t="s">
        <v>9</v>
      </c>
      <c r="K89" s="32" t="s">
        <v>5</v>
      </c>
      <c r="L89" s="34"/>
    </row>
    <row r="90" spans="1:12" ht="47.25" x14ac:dyDescent="0.25">
      <c r="A90" s="8" t="str">
        <f t="shared" si="2"/>
        <v>Квартира площадью 57,3 кв.м. Адрес: Краснодарский край, г. Славянск-на-Кубани, ул. Юных Коммунаров, д. 70, кв. 73. Кадастровый номер 23:48:0203042:60.</v>
      </c>
      <c r="B90" s="21">
        <f>IF(D90="-","-",MAX($B$6:B89)+1)</f>
        <v>56</v>
      </c>
      <c r="C90" s="22" t="s">
        <v>23</v>
      </c>
      <c r="D90" s="22" t="s">
        <v>148</v>
      </c>
      <c r="E90" s="22" t="s">
        <v>149</v>
      </c>
      <c r="F90" s="23" t="str">
        <f>IF(G90="-","-",IF(E90="-",MAX(F$8:$F89)+1,"-"))</f>
        <v>-</v>
      </c>
      <c r="G90" s="22" t="s">
        <v>9</v>
      </c>
      <c r="H90" s="24">
        <v>4082000</v>
      </c>
      <c r="I90" s="24" t="s">
        <v>9</v>
      </c>
      <c r="J90" s="24" t="s">
        <v>9</v>
      </c>
      <c r="K90" s="25" t="s">
        <v>9</v>
      </c>
      <c r="L90" s="34"/>
    </row>
    <row r="91" spans="1:12" ht="31.5" x14ac:dyDescent="0.25">
      <c r="A91" s="8" t="str">
        <f t="shared" si="2"/>
        <v>-. -</v>
      </c>
      <c r="B91" s="26" t="str">
        <f>IF(D91="-","-",MAX($B$6:B90)+1)</f>
        <v>-</v>
      </c>
      <c r="C91" s="28" t="s">
        <v>23</v>
      </c>
      <c r="D91" s="28" t="s">
        <v>9</v>
      </c>
      <c r="E91" s="28" t="s">
        <v>9</v>
      </c>
      <c r="F91" s="27">
        <f>IF(G91="-","-",IF(E91="-",MAX(F$8:$F89)+1,"-"))</f>
        <v>27</v>
      </c>
      <c r="G91" s="28" t="s">
        <v>331</v>
      </c>
      <c r="H91" s="29">
        <v>4082000</v>
      </c>
      <c r="I91" s="29" t="s">
        <v>9</v>
      </c>
      <c r="J91" s="29" t="s">
        <v>9</v>
      </c>
      <c r="K91" s="32" t="s">
        <v>5</v>
      </c>
      <c r="L91" s="34"/>
    </row>
    <row r="92" spans="1:12" ht="31.5" x14ac:dyDescent="0.25">
      <c r="A92" s="8" t="str">
        <f t="shared" si="2"/>
        <v>Жилой дом площадью 319,7 кв.м. Адрес: Республика Адыгея, аул Тахтамукай, ул. Ленина, д. 48. Кадастровый номер 01:05:2300021:26.</v>
      </c>
      <c r="B92" s="21">
        <f>IF(D92="-","-",MAX($B$6:B91)+1)</f>
        <v>57</v>
      </c>
      <c r="C92" s="22" t="s">
        <v>23</v>
      </c>
      <c r="D92" s="22" t="s">
        <v>150</v>
      </c>
      <c r="E92" s="22" t="s">
        <v>151</v>
      </c>
      <c r="F92" s="23" t="str">
        <f>IF(G92="-","-",IF(E92="-",MAX(F$8:$F90)+1,"-"))</f>
        <v>-</v>
      </c>
      <c r="G92" s="22" t="s">
        <v>9</v>
      </c>
      <c r="H92" s="24">
        <v>8317800</v>
      </c>
      <c r="I92" s="24" t="s">
        <v>9</v>
      </c>
      <c r="J92" s="24" t="s">
        <v>9</v>
      </c>
      <c r="K92" s="25" t="s">
        <v>9</v>
      </c>
      <c r="L92" s="34"/>
    </row>
    <row r="93" spans="1:12" ht="47.25" x14ac:dyDescent="0.25">
      <c r="A93" s="8" t="str">
        <f t="shared" si="2"/>
        <v>Земельный участок площадью 1456 +/- 27 кв.м. Категория земель: земли населенных пунктов, для ведения личного подсобного хозяйства. Адрес: Республика Адыгея, аул Тахтамукай, ул. Ленина, участок 48. Кадастровый номер 01:05:2300021:20.</v>
      </c>
      <c r="B93" s="21">
        <f>IF(D93="-","-",MAX($B$6:B92)+1)</f>
        <v>58</v>
      </c>
      <c r="C93" s="22" t="s">
        <v>23</v>
      </c>
      <c r="D93" s="22" t="s">
        <v>152</v>
      </c>
      <c r="E93" s="22" t="s">
        <v>153</v>
      </c>
      <c r="F93" s="23" t="str">
        <f>IF(G93="-","-",IF(E93="-",MAX(F$8:$F91)+1,"-"))</f>
        <v>-</v>
      </c>
      <c r="G93" s="22" t="s">
        <v>9</v>
      </c>
      <c r="H93" s="24">
        <v>1186200</v>
      </c>
      <c r="I93" s="24" t="s">
        <v>9</v>
      </c>
      <c r="J93" s="24" t="s">
        <v>9</v>
      </c>
      <c r="K93" s="25" t="s">
        <v>9</v>
      </c>
      <c r="L93" s="34"/>
    </row>
    <row r="94" spans="1:12" ht="31.5" x14ac:dyDescent="0.25">
      <c r="A94" s="8" t="str">
        <f t="shared" si="2"/>
        <v>-. -</v>
      </c>
      <c r="B94" s="26" t="str">
        <f>IF(D94="-","-",MAX($B$6:B93)+1)</f>
        <v>-</v>
      </c>
      <c r="C94" s="28" t="s">
        <v>23</v>
      </c>
      <c r="D94" s="28" t="s">
        <v>9</v>
      </c>
      <c r="E94" s="28" t="s">
        <v>9</v>
      </c>
      <c r="F94" s="27">
        <f>IF(G94="-","-",IF(E94="-",MAX(F$8:$F92)+1,"-"))</f>
        <v>28</v>
      </c>
      <c r="G94" s="28" t="s">
        <v>332</v>
      </c>
      <c r="H94" s="29">
        <v>9504000</v>
      </c>
      <c r="I94" s="29" t="s">
        <v>9</v>
      </c>
      <c r="J94" s="29" t="s">
        <v>9</v>
      </c>
      <c r="K94" s="32" t="s">
        <v>5</v>
      </c>
      <c r="L94" s="34"/>
    </row>
    <row r="95" spans="1:12" ht="47.25" x14ac:dyDescent="0.25">
      <c r="A95" s="8" t="str">
        <f t="shared" si="2"/>
        <v>Жилой дом площадью 81,4 кв.м. Адрес: Краснодарский край, Славянский район, г. Славянск-на-Кубани, ул. Отдельская, д. 135. Кадастровый номер 23:48:0301022:74.</v>
      </c>
      <c r="B95" s="21">
        <f>IF(D95="-","-",MAX($B$6:B94)+1)</f>
        <v>59</v>
      </c>
      <c r="C95" s="22" t="s">
        <v>23</v>
      </c>
      <c r="D95" s="22" t="s">
        <v>154</v>
      </c>
      <c r="E95" s="22" t="s">
        <v>155</v>
      </c>
      <c r="F95" s="23" t="str">
        <f>IF(G95="-","-",IF(E95="-",MAX(F$8:$F93)+1,"-"))</f>
        <v>-</v>
      </c>
      <c r="G95" s="22" t="s">
        <v>9</v>
      </c>
      <c r="H95" s="24">
        <v>3264440.0508402768</v>
      </c>
      <c r="I95" s="24" t="s">
        <v>9</v>
      </c>
      <c r="J95" s="24" t="s">
        <v>9</v>
      </c>
      <c r="K95" s="25" t="s">
        <v>9</v>
      </c>
      <c r="L95" s="34"/>
    </row>
    <row r="96" spans="1:12" ht="47.25" x14ac:dyDescent="0.25">
      <c r="A96" s="8" t="str">
        <f t="shared" si="2"/>
        <v>Жилой дом площадью 85,8 кв.м. Адрес: Краснодарский край, Славянский район, г. Славянск-на-Кубани, ул. Отдельская, д. 135. Кадастровый номер 23:48:0301022:75.</v>
      </c>
      <c r="B96" s="21">
        <f>IF(D96="-","-",MAX($B$6:B95)+1)</f>
        <v>60</v>
      </c>
      <c r="C96" s="22" t="s">
        <v>23</v>
      </c>
      <c r="D96" s="22" t="s">
        <v>156</v>
      </c>
      <c r="E96" s="22" t="s">
        <v>157</v>
      </c>
      <c r="F96" s="23" t="str">
        <f>IF(G96="-","-",IF(E96="-",MAX(F$8:$F94)+1,"-"))</f>
        <v>-</v>
      </c>
      <c r="G96" s="22" t="s">
        <v>9</v>
      </c>
      <c r="H96" s="24">
        <v>3398065.2450218895</v>
      </c>
      <c r="I96" s="24" t="s">
        <v>9</v>
      </c>
      <c r="J96" s="24" t="s">
        <v>9</v>
      </c>
      <c r="K96" s="25" t="s">
        <v>9</v>
      </c>
      <c r="L96" s="34"/>
    </row>
    <row r="97" spans="1:12" ht="47.25" x14ac:dyDescent="0.25">
      <c r="A97" s="8" t="str">
        <f t="shared" si="2"/>
        <v>Земельный участок площадью 640 +/- 9 кв.м. Категория земель: земли населенных пунктов, для индивидуального жилищного строительства. Адрес: Краснодарский край, Славянский район, г. Славянск-на-Кубани, ул. Отдельская, участок 135. Кадастровый номер 23:48:03</v>
      </c>
      <c r="B97" s="21">
        <f>IF(D97="-","-",MAX($B$6:B96)+1)</f>
        <v>61</v>
      </c>
      <c r="C97" s="22" t="s">
        <v>23</v>
      </c>
      <c r="D97" s="22" t="s">
        <v>158</v>
      </c>
      <c r="E97" s="22" t="s">
        <v>159</v>
      </c>
      <c r="F97" s="23" t="str">
        <f>IF(G97="-","-",IF(E97="-",MAX(F$8:$F95)+1,"-"))</f>
        <v>-</v>
      </c>
      <c r="G97" s="22" t="s">
        <v>9</v>
      </c>
      <c r="H97" s="24">
        <v>1637494.7041378336</v>
      </c>
      <c r="I97" s="24" t="s">
        <v>9</v>
      </c>
      <c r="J97" s="24" t="s">
        <v>9</v>
      </c>
      <c r="K97" s="25" t="s">
        <v>9</v>
      </c>
      <c r="L97" s="34"/>
    </row>
    <row r="98" spans="1:12" ht="47.25" x14ac:dyDescent="0.25">
      <c r="A98" s="8" t="str">
        <f t="shared" si="2"/>
        <v>-. -</v>
      </c>
      <c r="B98" s="26" t="str">
        <f>IF(D98="-","-",MAX($B$6:B97)+1)</f>
        <v>-</v>
      </c>
      <c r="C98" s="28" t="s">
        <v>23</v>
      </c>
      <c r="D98" s="28" t="s">
        <v>9</v>
      </c>
      <c r="E98" s="28" t="s">
        <v>9</v>
      </c>
      <c r="F98" s="27">
        <f>IF(G98="-","-",IF(E98="-",MAX(F$8:$F96)+1,"-"))</f>
        <v>29</v>
      </c>
      <c r="G98" s="28" t="s">
        <v>333</v>
      </c>
      <c r="H98" s="29">
        <v>8300000</v>
      </c>
      <c r="I98" s="29" t="s">
        <v>9</v>
      </c>
      <c r="J98" s="29" t="s">
        <v>9</v>
      </c>
      <c r="K98" s="32" t="s">
        <v>5</v>
      </c>
      <c r="L98" s="34"/>
    </row>
    <row r="99" spans="1:12" ht="47.25" x14ac:dyDescent="0.25">
      <c r="A99" s="8" t="str">
        <f t="shared" si="2"/>
        <v>Земельный участок площадью 400 кв.м. Категория земель: земли населенных пунктов, для ведения личного подсобного хозяйства. Адрес: Республика Адыгея, Кошехабльский район, аул Кошехабль, ул. Чапаева, участок 21-2. Кадастровый номер 01:02:1000001:16.</v>
      </c>
      <c r="B99" s="21">
        <f>IF(D99="-","-",MAX($B$6:B98)+1)</f>
        <v>62</v>
      </c>
      <c r="C99" s="22" t="s">
        <v>23</v>
      </c>
      <c r="D99" s="22" t="s">
        <v>84</v>
      </c>
      <c r="E99" s="22" t="s">
        <v>160</v>
      </c>
      <c r="F99" s="23" t="str">
        <f>IF(G99="-","-",IF(E99="-",MAX(F$8:$F97)+1,"-"))</f>
        <v>-</v>
      </c>
      <c r="G99" s="22" t="s">
        <v>9</v>
      </c>
      <c r="H99" s="24">
        <v>151351.35135135136</v>
      </c>
      <c r="I99" s="24" t="s">
        <v>9</v>
      </c>
      <c r="J99" s="24" t="s">
        <v>9</v>
      </c>
      <c r="K99" s="25" t="s">
        <v>9</v>
      </c>
      <c r="L99" s="34"/>
    </row>
    <row r="100" spans="1:12" ht="47.25" x14ac:dyDescent="0.25">
      <c r="A100" s="8" t="str">
        <f t="shared" si="2"/>
        <v>Квартира площадью 58,5 кв.м. Адрес: Республика Адыгея, Кошехабльский район, аул Кошехабль, ул. Чапаева, д. 21, кв 2. Кадастровый номер 01:02:1000001:220.</v>
      </c>
      <c r="B100" s="21">
        <f>IF(D100="-","-",MAX($B$6:B99)+1)</f>
        <v>63</v>
      </c>
      <c r="C100" s="22" t="s">
        <v>23</v>
      </c>
      <c r="D100" s="22" t="s">
        <v>161</v>
      </c>
      <c r="E100" s="22" t="s">
        <v>162</v>
      </c>
      <c r="F100" s="23" t="str">
        <f>IF(G100="-","-",IF(E100="-",MAX(F$8:$F98)+1,"-"))</f>
        <v>-</v>
      </c>
      <c r="G100" s="22" t="s">
        <v>9</v>
      </c>
      <c r="H100" s="24">
        <v>1448648.6486486485</v>
      </c>
      <c r="I100" s="24" t="s">
        <v>9</v>
      </c>
      <c r="J100" s="24" t="s">
        <v>9</v>
      </c>
      <c r="K100" s="25" t="s">
        <v>9</v>
      </c>
      <c r="L100" s="34"/>
    </row>
    <row r="101" spans="1:12" ht="31.5" x14ac:dyDescent="0.25">
      <c r="A101" s="8" t="str">
        <f t="shared" si="2"/>
        <v>-. -</v>
      </c>
      <c r="B101" s="26" t="str">
        <f>IF(D101="-","-",MAX($B$6:B100)+1)</f>
        <v>-</v>
      </c>
      <c r="C101" s="28" t="s">
        <v>23</v>
      </c>
      <c r="D101" s="28" t="s">
        <v>9</v>
      </c>
      <c r="E101" s="28" t="s">
        <v>9</v>
      </c>
      <c r="F101" s="27">
        <f>IF(G101="-","-",IF(E101="-",MAX(F$8:$F99)+1,"-"))</f>
        <v>30</v>
      </c>
      <c r="G101" s="28" t="s">
        <v>334</v>
      </c>
      <c r="H101" s="29">
        <v>1600000</v>
      </c>
      <c r="I101" s="29" t="s">
        <v>9</v>
      </c>
      <c r="J101" s="29" t="s">
        <v>9</v>
      </c>
      <c r="K101" s="32" t="s">
        <v>5</v>
      </c>
      <c r="L101" s="34"/>
    </row>
    <row r="102" spans="1:12" ht="47.25" x14ac:dyDescent="0.25">
      <c r="A102" s="8" t="str">
        <f t="shared" si="2"/>
        <v>Земельный участок площадью 775 +/- 10 кв.м. Категория земель: земли населенных пунктов, для размещения нежилого здания. Адрес: Красноярский край, Уярский район, г. Уяр, ул. Тимирязева, участок 6-1/1. Кадастровый номер 24:40:0250215:176.</v>
      </c>
      <c r="B102" s="21">
        <f>IF(D102="-","-",MAX($B$6:B101)+1)</f>
        <v>64</v>
      </c>
      <c r="C102" s="22" t="s">
        <v>24</v>
      </c>
      <c r="D102" s="22" t="s">
        <v>163</v>
      </c>
      <c r="E102" s="22" t="s">
        <v>164</v>
      </c>
      <c r="F102" s="23" t="str">
        <f>IF(G102="-","-",IF(E102="-",MAX(F$8:$F101)+1,"-"))</f>
        <v>-</v>
      </c>
      <c r="G102" s="22" t="s">
        <v>9</v>
      </c>
      <c r="H102" s="24">
        <v>349818</v>
      </c>
      <c r="I102" s="24" t="s">
        <v>9</v>
      </c>
      <c r="J102" s="24" t="s">
        <v>9</v>
      </c>
      <c r="K102" s="25" t="s">
        <v>9</v>
      </c>
      <c r="L102" s="34"/>
    </row>
    <row r="103" spans="1:12" ht="31.5" x14ac:dyDescent="0.25">
      <c r="A103" s="8" t="str">
        <f t="shared" si="2"/>
        <v>Нежилое здание (столовая) площадью 216,4 кв.м. Адрес: Красноярский край, Уярский район, г. Уяр, ул. Тимирязева, д. 6-1/1. Кадастровый номер 24:40:0250215:315.</v>
      </c>
      <c r="B103" s="21">
        <f>IF(D103="-","-",MAX($B$6:B102)+1)</f>
        <v>65</v>
      </c>
      <c r="C103" s="22" t="s">
        <v>24</v>
      </c>
      <c r="D103" s="22" t="s">
        <v>165</v>
      </c>
      <c r="E103" s="22" t="s">
        <v>166</v>
      </c>
      <c r="F103" s="23" t="str">
        <f>IF(G103="-","-",IF(E103="-",MAX(F$8:$F101)+1,"-"))</f>
        <v>-</v>
      </c>
      <c r="G103" s="22" t="s">
        <v>9</v>
      </c>
      <c r="H103" s="24">
        <v>1484222</v>
      </c>
      <c r="I103" s="24" t="s">
        <v>9</v>
      </c>
      <c r="J103" s="24" t="s">
        <v>9</v>
      </c>
      <c r="K103" s="25" t="s">
        <v>9</v>
      </c>
      <c r="L103" s="34"/>
    </row>
    <row r="104" spans="1:12" ht="31.5" x14ac:dyDescent="0.25">
      <c r="A104" s="8" t="str">
        <f t="shared" si="2"/>
        <v>-. -</v>
      </c>
      <c r="B104" s="26" t="str">
        <f>IF(D104="-","-",MAX($B$6:B103)+1)</f>
        <v>-</v>
      </c>
      <c r="C104" s="28" t="s">
        <v>24</v>
      </c>
      <c r="D104" s="28" t="s">
        <v>9</v>
      </c>
      <c r="E104" s="28" t="s">
        <v>9</v>
      </c>
      <c r="F104" s="27">
        <f>IF(G104="-","-",IF(E104="-",MAX(F$8:$F102)+1,"-"))</f>
        <v>31</v>
      </c>
      <c r="G104" s="28" t="s">
        <v>335</v>
      </c>
      <c r="H104" s="29">
        <v>1834040</v>
      </c>
      <c r="I104" s="29" t="s">
        <v>9</v>
      </c>
      <c r="J104" s="29" t="s">
        <v>9</v>
      </c>
      <c r="K104" s="32" t="s">
        <v>5</v>
      </c>
      <c r="L104" s="34"/>
    </row>
    <row r="105" spans="1:12" ht="47.25" x14ac:dyDescent="0.25">
      <c r="A105" s="8" t="str">
        <f t="shared" ref="A105:A136" si="3">IF(D105=0,G105,LEFT(CONCATENATE(IF(RIGHT(D105,1)=".",LEFT(D105,LEN(D105)-1),D105),". ",E105),255))</f>
        <v>Квартира площадью 33,3 кв.м. (право требования). Адрес: г. Красноярск, Советский район, 6 мкрн. жилого района "Солнечный", д. 2, кв. 161. Кадастровый номер отсутствует.</v>
      </c>
      <c r="B105" s="21">
        <f>IF(D105="-","-",MAX($B$6:B104)+1)</f>
        <v>66</v>
      </c>
      <c r="C105" s="22" t="s">
        <v>24</v>
      </c>
      <c r="D105" s="22" t="s">
        <v>167</v>
      </c>
      <c r="E105" s="22" t="s">
        <v>168</v>
      </c>
      <c r="F105" s="23" t="str">
        <f>IF(G105="-","-",IF(E105="-",MAX(F$8:$F103)+1,"-"))</f>
        <v>-</v>
      </c>
      <c r="G105" s="22" t="s">
        <v>9</v>
      </c>
      <c r="H105" s="24">
        <v>1520245</v>
      </c>
      <c r="I105" s="24" t="s">
        <v>9</v>
      </c>
      <c r="J105" s="24" t="s">
        <v>9</v>
      </c>
      <c r="K105" s="25" t="s">
        <v>9</v>
      </c>
      <c r="L105" s="34"/>
    </row>
    <row r="106" spans="1:12" ht="47.25" x14ac:dyDescent="0.25">
      <c r="A106" s="8" t="str">
        <f t="shared" si="3"/>
        <v>-. -</v>
      </c>
      <c r="B106" s="26" t="str">
        <f>IF(D106="-","-",MAX($B$6:B105)+1)</f>
        <v>-</v>
      </c>
      <c r="C106" s="28" t="s">
        <v>24</v>
      </c>
      <c r="D106" s="28" t="s">
        <v>9</v>
      </c>
      <c r="E106" s="28" t="s">
        <v>9</v>
      </c>
      <c r="F106" s="27">
        <f>IF(G106="-","-",IF(E106="-",MAX(F$8:$F104)+1,"-"))</f>
        <v>32</v>
      </c>
      <c r="G106" s="28" t="s">
        <v>336</v>
      </c>
      <c r="H106" s="29">
        <v>1520245</v>
      </c>
      <c r="I106" s="29" t="s">
        <v>9</v>
      </c>
      <c r="J106" s="29" t="s">
        <v>9</v>
      </c>
      <c r="K106" s="32" t="s">
        <v>5</v>
      </c>
      <c r="L106" s="34"/>
    </row>
    <row r="107" spans="1:12" ht="47.25" x14ac:dyDescent="0.25">
      <c r="A107" s="8" t="str">
        <f t="shared" si="3"/>
        <v>Жилой дом площадью 456 кв.м. Адрес: г. Красноярск, "Сад №1" треста "Красноярскалюминьстрой", проспект Металлургов 2Д, д. 204. Кадастровый номер 24:50:0400072:730.</v>
      </c>
      <c r="B107" s="21">
        <f>IF(D107="-","-",MAX($B$6:B106)+1)</f>
        <v>67</v>
      </c>
      <c r="C107" s="22" t="s">
        <v>24</v>
      </c>
      <c r="D107" s="22" t="s">
        <v>169</v>
      </c>
      <c r="E107" s="22" t="s">
        <v>170</v>
      </c>
      <c r="F107" s="23" t="str">
        <f>IF(G107="-","-",IF(E107="-",MAX(F$8:$F105)+1,"-"))</f>
        <v>-</v>
      </c>
      <c r="G107" s="22" t="s">
        <v>9</v>
      </c>
      <c r="H107" s="24">
        <v>5426799</v>
      </c>
      <c r="I107" s="24" t="s">
        <v>9</v>
      </c>
      <c r="J107" s="24" t="s">
        <v>9</v>
      </c>
      <c r="K107" s="25" t="s">
        <v>9</v>
      </c>
      <c r="L107" s="34"/>
    </row>
    <row r="108" spans="1:12" ht="47.25" x14ac:dyDescent="0.25">
      <c r="A108" s="8" t="str">
        <f t="shared" si="3"/>
        <v>Земельный участок площадью 1050 +/- 11 кв.м. Категория земель: земли населенных пунктов, для ведения садоводства. Адрес: г. Красноярск, "Сад №1" треста "Красноярскалюминьстрой", проспект Металлургов 2Д, участок 204. Кадастровый номер 24:50:0400072:561.</v>
      </c>
      <c r="B108" s="21">
        <f>IF(D108="-","-",MAX($B$6:B107)+1)</f>
        <v>68</v>
      </c>
      <c r="C108" s="22" t="s">
        <v>24</v>
      </c>
      <c r="D108" s="22" t="s">
        <v>171</v>
      </c>
      <c r="E108" s="22" t="s">
        <v>172</v>
      </c>
      <c r="F108" s="23" t="str">
        <f>IF(G108="-","-",IF(E108="-",MAX(F$8:$F106)+1,"-"))</f>
        <v>-</v>
      </c>
      <c r="G108" s="22" t="s">
        <v>9</v>
      </c>
      <c r="H108" s="24">
        <v>632000</v>
      </c>
      <c r="I108" s="24" t="s">
        <v>9</v>
      </c>
      <c r="J108" s="24" t="s">
        <v>9</v>
      </c>
      <c r="K108" s="25" t="s">
        <v>9</v>
      </c>
      <c r="L108" s="34"/>
    </row>
    <row r="109" spans="1:12" ht="47.25" x14ac:dyDescent="0.25">
      <c r="A109" s="8" t="str">
        <f t="shared" si="3"/>
        <v>-. -</v>
      </c>
      <c r="B109" s="26" t="str">
        <f>IF(D109="-","-",MAX($B$6:B108)+1)</f>
        <v>-</v>
      </c>
      <c r="C109" s="28" t="s">
        <v>24</v>
      </c>
      <c r="D109" s="28" t="s">
        <v>9</v>
      </c>
      <c r="E109" s="28" t="s">
        <v>9</v>
      </c>
      <c r="F109" s="27">
        <f>IF(G109="-","-",IF(E109="-",MAX(F$8:$F107)+1,"-"))</f>
        <v>33</v>
      </c>
      <c r="G109" s="28" t="s">
        <v>337</v>
      </c>
      <c r="H109" s="29">
        <v>6058799</v>
      </c>
      <c r="I109" s="29" t="s">
        <v>9</v>
      </c>
      <c r="J109" s="29" t="s">
        <v>9</v>
      </c>
      <c r="K109" s="32" t="s">
        <v>5</v>
      </c>
      <c r="L109" s="34"/>
    </row>
    <row r="110" spans="1:12" ht="31.5" x14ac:dyDescent="0.25">
      <c r="A110" s="8" t="str">
        <f t="shared" si="3"/>
        <v>Квартира площадью 38,48 кв.м. (право требования). Адрес: г. Красноярск, ул. Прибойная, д. 37, стр. 6,7, д. 2. строительный номер 168. Кадастровый номер отсутствует.</v>
      </c>
      <c r="B110" s="21">
        <f>IF(D110="-","-",MAX($B$6:B109)+1)</f>
        <v>69</v>
      </c>
      <c r="C110" s="22" t="s">
        <v>24</v>
      </c>
      <c r="D110" s="22" t="s">
        <v>173</v>
      </c>
      <c r="E110" s="22" t="s">
        <v>174</v>
      </c>
      <c r="F110" s="23" t="str">
        <f>IF(G110="-","-",IF(E110="-",MAX(F$8:$F108)+1,"-"))</f>
        <v>-</v>
      </c>
      <c r="G110" s="22" t="s">
        <v>9</v>
      </c>
      <c r="H110" s="24">
        <v>2499000</v>
      </c>
      <c r="I110" s="24" t="s">
        <v>9</v>
      </c>
      <c r="J110" s="24" t="s">
        <v>9</v>
      </c>
      <c r="K110" s="25" t="s">
        <v>9</v>
      </c>
      <c r="L110" s="34"/>
    </row>
    <row r="111" spans="1:12" ht="31.5" x14ac:dyDescent="0.25">
      <c r="A111" s="8" t="str">
        <f t="shared" si="3"/>
        <v>-. -</v>
      </c>
      <c r="B111" s="26" t="str">
        <f>IF(D111="-","-",MAX($B$6:B110)+1)</f>
        <v>-</v>
      </c>
      <c r="C111" s="28" t="s">
        <v>24</v>
      </c>
      <c r="D111" s="28" t="s">
        <v>9</v>
      </c>
      <c r="E111" s="28" t="s">
        <v>9</v>
      </c>
      <c r="F111" s="27">
        <f>IF(G111="-","-",IF(E111="-",MAX(F$8:$F109)+1,"-"))</f>
        <v>34</v>
      </c>
      <c r="G111" s="28" t="s">
        <v>338</v>
      </c>
      <c r="H111" s="29">
        <v>2499000</v>
      </c>
      <c r="I111" s="29" t="s">
        <v>9</v>
      </c>
      <c r="J111" s="29" t="s">
        <v>9</v>
      </c>
      <c r="K111" s="32" t="s">
        <v>5</v>
      </c>
      <c r="L111" s="34"/>
    </row>
    <row r="112" spans="1:12" ht="31.5" x14ac:dyDescent="0.25">
      <c r="A112" s="8" t="str">
        <f t="shared" si="3"/>
        <v>Жилой дом площадью 200 кв.м. Адрес: Красноярский край, г. Красноярск, СТ "Березка-2", д. 76, стр. 1. Кадастровый номер 24:50:0100518:326.</v>
      </c>
      <c r="B112" s="21">
        <f>IF(D112="-","-",MAX($B$6:B111)+1)</f>
        <v>70</v>
      </c>
      <c r="C112" s="22" t="s">
        <v>24</v>
      </c>
      <c r="D112" s="22" t="s">
        <v>175</v>
      </c>
      <c r="E112" s="22" t="s">
        <v>176</v>
      </c>
      <c r="F112" s="23" t="str">
        <f>IF(G112="-","-",IF(E112="-",MAX(F$8:$F110)+1,"-"))</f>
        <v>-</v>
      </c>
      <c r="G112" s="22" t="s">
        <v>9</v>
      </c>
      <c r="H112" s="24">
        <v>11748150.583593622</v>
      </c>
      <c r="I112" s="24" t="s">
        <v>9</v>
      </c>
      <c r="J112" s="24" t="s">
        <v>9</v>
      </c>
      <c r="K112" s="25" t="s">
        <v>9</v>
      </c>
      <c r="L112" s="34"/>
    </row>
    <row r="113" spans="1:12" ht="31.5" x14ac:dyDescent="0.25">
      <c r="A113" s="8" t="str">
        <f t="shared" si="3"/>
        <v>Земельный участок площадью 639 +/- 9 кв.м. Категория земель: земли населенных пунктов, для ведения садоводства. Адрес: Красноярский край, г. Красноярск, СТ "Березка-2", участок 76. Кадастровый номер 24:50:0100518:51.</v>
      </c>
      <c r="B113" s="21">
        <f>IF(D113="-","-",MAX($B$6:B112)+1)</f>
        <v>71</v>
      </c>
      <c r="C113" s="22" t="s">
        <v>24</v>
      </c>
      <c r="D113" s="22" t="s">
        <v>177</v>
      </c>
      <c r="E113" s="22" t="s">
        <v>178</v>
      </c>
      <c r="F113" s="23" t="str">
        <f>IF(G113="-","-",IF(E113="-",MAX(F$8:$F111)+1,"-"))</f>
        <v>-</v>
      </c>
      <c r="G113" s="22" t="s">
        <v>9</v>
      </c>
      <c r="H113" s="24">
        <v>4251849.4164063791</v>
      </c>
      <c r="I113" s="24" t="s">
        <v>9</v>
      </c>
      <c r="J113" s="24" t="s">
        <v>9</v>
      </c>
      <c r="K113" s="25" t="s">
        <v>9</v>
      </c>
      <c r="L113" s="34"/>
    </row>
    <row r="114" spans="1:12" ht="31.5" x14ac:dyDescent="0.25">
      <c r="A114" s="8" t="str">
        <f t="shared" si="3"/>
        <v>-. -</v>
      </c>
      <c r="B114" s="26" t="str">
        <f>IF(D114="-","-",MAX($B$6:B113)+1)</f>
        <v>-</v>
      </c>
      <c r="C114" s="28" t="s">
        <v>24</v>
      </c>
      <c r="D114" s="28" t="s">
        <v>9</v>
      </c>
      <c r="E114" s="28" t="s">
        <v>9</v>
      </c>
      <c r="F114" s="27">
        <f>IF(G114="-","-",IF(E114="-",MAX(F$8:$F112)+1,"-"))</f>
        <v>35</v>
      </c>
      <c r="G114" s="28" t="s">
        <v>339</v>
      </c>
      <c r="H114" s="29">
        <v>16000000</v>
      </c>
      <c r="I114" s="29" t="s">
        <v>9</v>
      </c>
      <c r="J114" s="29" t="s">
        <v>9</v>
      </c>
      <c r="K114" s="32" t="s">
        <v>5</v>
      </c>
      <c r="L114" s="34"/>
    </row>
    <row r="115" spans="1:12" ht="47.25" x14ac:dyDescent="0.25">
      <c r="A115" s="8" t="str">
        <f t="shared" si="3"/>
        <v>Жилой дом площадью 75 кв.м. Адрес: Красноярский край, Емельяновский район, ост. Пугачево, СНТ "Финансист", д. 250. Кадастровый номер 24:11:0340406:548.</v>
      </c>
      <c r="B115" s="21">
        <f>IF(D115="-","-",MAX($B$6:B114)+1)</f>
        <v>72</v>
      </c>
      <c r="C115" s="22" t="s">
        <v>24</v>
      </c>
      <c r="D115" s="22" t="s">
        <v>179</v>
      </c>
      <c r="E115" s="22" t="s">
        <v>180</v>
      </c>
      <c r="F115" s="23" t="str">
        <f>IF(G115="-","-",IF(E115="-",MAX(F$8:$F113)+1,"-"))</f>
        <v>-</v>
      </c>
      <c r="G115" s="22" t="s">
        <v>9</v>
      </c>
      <c r="H115" s="24">
        <v>822744</v>
      </c>
      <c r="I115" s="24" t="s">
        <v>9</v>
      </c>
      <c r="J115" s="24" t="s">
        <v>9</v>
      </c>
      <c r="K115" s="25" t="s">
        <v>9</v>
      </c>
      <c r="L115" s="34"/>
    </row>
    <row r="116" spans="1:12" ht="47.25" x14ac:dyDescent="0.25">
      <c r="A116" s="8" t="str">
        <f t="shared" si="3"/>
        <v>Земельный участок площадью 464 +/- 15 кв.м. Категория земель: земли сельскохозяйственного назначения, для ведения садоводства. Адрес: Красноярский край, Емельяновский район, ост. Пугачево, СНТ "Финансист", участок 250. Кадастровый номер 24:11:0340406:151.</v>
      </c>
      <c r="B116" s="21">
        <f>IF(D116="-","-",MAX($B$6:B115)+1)</f>
        <v>73</v>
      </c>
      <c r="C116" s="22" t="s">
        <v>24</v>
      </c>
      <c r="D116" s="22" t="s">
        <v>181</v>
      </c>
      <c r="E116" s="22" t="s">
        <v>182</v>
      </c>
      <c r="F116" s="23" t="str">
        <f>IF(G116="-","-",IF(E116="-",MAX(F$8:$F114)+1,"-"))</f>
        <v>-</v>
      </c>
      <c r="G116" s="22" t="s">
        <v>9</v>
      </c>
      <c r="H116" s="24">
        <v>129456</v>
      </c>
      <c r="I116" s="24" t="s">
        <v>9</v>
      </c>
      <c r="J116" s="24" t="s">
        <v>9</v>
      </c>
      <c r="K116" s="25" t="s">
        <v>9</v>
      </c>
      <c r="L116" s="34"/>
    </row>
    <row r="117" spans="1:12" ht="31.5" x14ac:dyDescent="0.25">
      <c r="A117" s="8" t="str">
        <f t="shared" si="3"/>
        <v>-. -</v>
      </c>
      <c r="B117" s="26" t="str">
        <f>IF(D117="-","-",MAX($B$6:B116)+1)</f>
        <v>-</v>
      </c>
      <c r="C117" s="28" t="s">
        <v>24</v>
      </c>
      <c r="D117" s="28" t="s">
        <v>9</v>
      </c>
      <c r="E117" s="28" t="s">
        <v>9</v>
      </c>
      <c r="F117" s="27">
        <f>IF(G117="-","-",IF(E117="-",MAX(F$8:$F115)+1,"-"))</f>
        <v>36</v>
      </c>
      <c r="G117" s="28" t="s">
        <v>340</v>
      </c>
      <c r="H117" s="29">
        <v>952200</v>
      </c>
      <c r="I117" s="29" t="s">
        <v>9</v>
      </c>
      <c r="J117" s="29" t="s">
        <v>9</v>
      </c>
      <c r="K117" s="32" t="s">
        <v>5</v>
      </c>
      <c r="L117" s="34"/>
    </row>
    <row r="118" spans="1:12" ht="31.5" x14ac:dyDescent="0.25">
      <c r="A118" s="8" t="str">
        <f t="shared" si="3"/>
        <v>Жилой дом площадью 487,9 кв.м. Адрес: Владимирская область, г. Муром, ул. Зарубина, д. 27. Кадастровый номер 33:26:010202:220.</v>
      </c>
      <c r="B118" s="21">
        <f>IF(D118="-","-",MAX($B$6:B117)+1)</f>
        <v>74</v>
      </c>
      <c r="C118" s="22" t="s">
        <v>25</v>
      </c>
      <c r="D118" s="22" t="s">
        <v>183</v>
      </c>
      <c r="E118" s="22" t="s">
        <v>184</v>
      </c>
      <c r="F118" s="23" t="str">
        <f>IF(G118="-","-",IF(E118="-",MAX(F$8:$F116)+1,"-"))</f>
        <v>-</v>
      </c>
      <c r="G118" s="22" t="s">
        <v>9</v>
      </c>
      <c r="H118" s="24">
        <v>8204000</v>
      </c>
      <c r="I118" s="24" t="s">
        <v>9</v>
      </c>
      <c r="J118" s="24" t="s">
        <v>9</v>
      </c>
      <c r="K118" s="25" t="s">
        <v>9</v>
      </c>
      <c r="L118" s="34"/>
    </row>
    <row r="119" spans="1:12" ht="31.5" x14ac:dyDescent="0.25">
      <c r="A119" s="8" t="str">
        <f t="shared" si="3"/>
        <v>Земельный участок площадью 1718 +/- 14 кв.м. Категория земель: земли населенных пунктов. Адрес: Владимирская область, г. Муром, ул. Зарубина, участок 27. Кадастровый номер 33:26:010202:11.</v>
      </c>
      <c r="B119" s="21">
        <f>IF(D119="-","-",MAX($B$6:B118)+1)</f>
        <v>75</v>
      </c>
      <c r="C119" s="22" t="s">
        <v>25</v>
      </c>
      <c r="D119" s="22" t="s">
        <v>185</v>
      </c>
      <c r="E119" s="22" t="s">
        <v>186</v>
      </c>
      <c r="F119" s="23" t="str">
        <f>IF(G119="-","-",IF(E119="-",MAX(F$8:$F117)+1,"-"))</f>
        <v>-</v>
      </c>
      <c r="G119" s="22" t="s">
        <v>9</v>
      </c>
      <c r="H119" s="24">
        <v>1311000</v>
      </c>
      <c r="I119" s="24" t="s">
        <v>9</v>
      </c>
      <c r="J119" s="24" t="s">
        <v>9</v>
      </c>
      <c r="K119" s="25" t="s">
        <v>9</v>
      </c>
      <c r="L119" s="34"/>
    </row>
    <row r="120" spans="1:12" ht="31.5" x14ac:dyDescent="0.25">
      <c r="A120" s="8" t="str">
        <f t="shared" si="3"/>
        <v>-. -</v>
      </c>
      <c r="B120" s="26" t="str">
        <f>IF(D120="-","-",MAX($B$6:B119)+1)</f>
        <v>-</v>
      </c>
      <c r="C120" s="28" t="s">
        <v>25</v>
      </c>
      <c r="D120" s="28" t="s">
        <v>9</v>
      </c>
      <c r="E120" s="28" t="s">
        <v>9</v>
      </c>
      <c r="F120" s="27">
        <f>IF(G120="-","-",IF(E120="-",MAX(F$8:$F118)+1,"-"))</f>
        <v>37</v>
      </c>
      <c r="G120" s="28" t="s">
        <v>341</v>
      </c>
      <c r="H120" s="29">
        <v>9515000</v>
      </c>
      <c r="I120" s="29" t="s">
        <v>9</v>
      </c>
      <c r="J120" s="29" t="s">
        <v>9</v>
      </c>
      <c r="K120" s="32" t="s">
        <v>5</v>
      </c>
      <c r="L120" s="34"/>
    </row>
    <row r="121" spans="1:12" ht="47.25" x14ac:dyDescent="0.25">
      <c r="A121" s="8" t="str">
        <f t="shared" si="3"/>
        <v>Земельный участок площадью 95768 +/- 2708 кв.м. Категория земель: земли населенных пунктов, для ИЖС. Адрес: Нижегородская область, Сокольский район, ТОО «Дреcвищинское», юго-западнее деревни Мармыжево. Кадастровый номер 52:07:1000020:627.</v>
      </c>
      <c r="B121" s="21">
        <f>IF(D121="-","-",MAX($B$6:B120)+1)</f>
        <v>76</v>
      </c>
      <c r="C121" s="22" t="s">
        <v>25</v>
      </c>
      <c r="D121" s="22" t="s">
        <v>187</v>
      </c>
      <c r="E121" s="22" t="s">
        <v>188</v>
      </c>
      <c r="F121" s="23" t="str">
        <f>IF(G121="-","-",IF(E121="-",MAX(F$8:$F119)+1,"-"))</f>
        <v>-</v>
      </c>
      <c r="G121" s="22" t="s">
        <v>9</v>
      </c>
      <c r="H121" s="24">
        <v>3256112</v>
      </c>
      <c r="I121" s="24" t="s">
        <v>9</v>
      </c>
      <c r="J121" s="24" t="s">
        <v>9</v>
      </c>
      <c r="K121" s="25" t="s">
        <v>9</v>
      </c>
      <c r="L121" s="34"/>
    </row>
    <row r="122" spans="1:12" ht="63" x14ac:dyDescent="0.25">
      <c r="A122" s="8" t="str">
        <f t="shared" si="3"/>
        <v>-. -</v>
      </c>
      <c r="B122" s="26" t="str">
        <f>IF(D122="-","-",MAX($B$6:B121)+1)</f>
        <v>-</v>
      </c>
      <c r="C122" s="28" t="s">
        <v>25</v>
      </c>
      <c r="D122" s="28" t="s">
        <v>9</v>
      </c>
      <c r="E122" s="28" t="s">
        <v>9</v>
      </c>
      <c r="F122" s="27">
        <f>IF(G122="-","-",IF(E122="-",MAX(F$8:$F120)+1,"-"))</f>
        <v>38</v>
      </c>
      <c r="G122" s="28" t="s">
        <v>342</v>
      </c>
      <c r="H122" s="29">
        <v>3256112</v>
      </c>
      <c r="I122" s="29" t="s">
        <v>9</v>
      </c>
      <c r="J122" s="29" t="s">
        <v>9</v>
      </c>
      <c r="K122" s="32" t="s">
        <v>5</v>
      </c>
      <c r="L122" s="34"/>
    </row>
    <row r="123" spans="1:12" ht="31.5" x14ac:dyDescent="0.25">
      <c r="A123" s="8" t="str">
        <f t="shared" si="3"/>
        <v>Жилой дом площадью 238,4 кв.м. Адрес: Пермский край, Нытвенский район, г. Нытва, ул. Чкалова, д. 41. Кадастровый номер 59:26:0611213:15.</v>
      </c>
      <c r="B123" s="21">
        <f>IF(D123="-","-",MAX($B$6:B122)+1)</f>
        <v>77</v>
      </c>
      <c r="C123" s="22" t="s">
        <v>26</v>
      </c>
      <c r="D123" s="22" t="s">
        <v>189</v>
      </c>
      <c r="E123" s="22" t="s">
        <v>190</v>
      </c>
      <c r="F123" s="23" t="str">
        <f>IF(G123="-","-",IF(E123="-",MAX(F$8:$F121)+1,"-"))</f>
        <v>-</v>
      </c>
      <c r="G123" s="22" t="s">
        <v>9</v>
      </c>
      <c r="H123" s="24">
        <v>6103200</v>
      </c>
      <c r="I123" s="24" t="s">
        <v>9</v>
      </c>
      <c r="J123" s="24" t="s">
        <v>9</v>
      </c>
      <c r="K123" s="25" t="s">
        <v>9</v>
      </c>
      <c r="L123" s="34"/>
    </row>
    <row r="124" spans="1:12" ht="47.25" x14ac:dyDescent="0.25">
      <c r="A124" s="8" t="str">
        <f t="shared" si="3"/>
        <v>Земельный участок площадью 1096 +/- 12 кв.м. Категория земель: земли населенных пунктов, для индивидуального жилищного строительства. Адрес: Пермский край, Нытвенский район, г. Нытва, ул. Чкалова, участок 41. Кадастровый номер 59:26:0611213:3.</v>
      </c>
      <c r="B124" s="21">
        <f>IF(D124="-","-",MAX($B$6:B123)+1)</f>
        <v>78</v>
      </c>
      <c r="C124" s="22" t="s">
        <v>26</v>
      </c>
      <c r="D124" s="22" t="s">
        <v>191</v>
      </c>
      <c r="E124" s="22" t="s">
        <v>192</v>
      </c>
      <c r="F124" s="23" t="str">
        <f>IF(G124="-","-",IF(E124="-",MAX(F$8:$F122)+1,"-"))</f>
        <v>-</v>
      </c>
      <c r="G124" s="22" t="s">
        <v>9</v>
      </c>
      <c r="H124" s="24">
        <v>270700</v>
      </c>
      <c r="I124" s="24" t="s">
        <v>9</v>
      </c>
      <c r="J124" s="24" t="s">
        <v>9</v>
      </c>
      <c r="K124" s="25" t="s">
        <v>9</v>
      </c>
      <c r="L124" s="34"/>
    </row>
    <row r="125" spans="1:12" ht="31.5" x14ac:dyDescent="0.25">
      <c r="A125" s="8" t="str">
        <f t="shared" si="3"/>
        <v>-. -</v>
      </c>
      <c r="B125" s="26" t="str">
        <f>IF(D125="-","-",MAX($B$6:B124)+1)</f>
        <v>-</v>
      </c>
      <c r="C125" s="28" t="s">
        <v>26</v>
      </c>
      <c r="D125" s="28" t="s">
        <v>9</v>
      </c>
      <c r="E125" s="28" t="s">
        <v>9</v>
      </c>
      <c r="F125" s="27">
        <f>IF(G125="-","-",IF(E125="-",MAX(F$8:$F123)+1,"-"))</f>
        <v>39</v>
      </c>
      <c r="G125" s="28" t="s">
        <v>343</v>
      </c>
      <c r="H125" s="29">
        <v>6373900</v>
      </c>
      <c r="I125" s="29" t="s">
        <v>9</v>
      </c>
      <c r="J125" s="29" t="s">
        <v>9</v>
      </c>
      <c r="K125" s="32" t="s">
        <v>5</v>
      </c>
      <c r="L125" s="34"/>
    </row>
    <row r="126" spans="1:12" ht="47.25" x14ac:dyDescent="0.25">
      <c r="A126" s="8" t="str">
        <f t="shared" si="3"/>
        <v>Жилой дом площадью 72,8 кв.м. Адрес: Ростовская область, Егорлыкский район, станица Егорлыкская, пер. 50-летия Победы, д. 11. Кадастровый номер 61:10:0100184:515.</v>
      </c>
      <c r="B126" s="21">
        <f>IF(D126="-","-",MAX($B$6:B125)+1)</f>
        <v>79</v>
      </c>
      <c r="C126" s="22" t="s">
        <v>27</v>
      </c>
      <c r="D126" s="22" t="s">
        <v>193</v>
      </c>
      <c r="E126" s="22" t="s">
        <v>194</v>
      </c>
      <c r="F126" s="23" t="str">
        <f>IF(G126="-","-",IF(E126="-",MAX(F$8:$F124)+1,"-"))</f>
        <v>-</v>
      </c>
      <c r="G126" s="22" t="s">
        <v>9</v>
      </c>
      <c r="H126" s="24">
        <v>2733524</v>
      </c>
      <c r="I126" s="24" t="s">
        <v>9</v>
      </c>
      <c r="J126" s="24" t="s">
        <v>9</v>
      </c>
      <c r="K126" s="25" t="s">
        <v>9</v>
      </c>
      <c r="L126" s="34"/>
    </row>
    <row r="127" spans="1:12" ht="47.25" x14ac:dyDescent="0.25">
      <c r="A127" s="8" t="str">
        <f t="shared" si="3"/>
        <v>Земельный участок площадью 800 +/- 20 кв.м. Категория земель: земли населенных пунктов, для индивидуального жилищного строительства. Адрес: Ростовская область, Егорлыкский район, станица Егорлыкская, пер. 50-летия Победы, участок 11. Кадастровый номер 61:</v>
      </c>
      <c r="B127" s="21">
        <f>IF(D127="-","-",MAX($B$6:B126)+1)</f>
        <v>80</v>
      </c>
      <c r="C127" s="22" t="s">
        <v>27</v>
      </c>
      <c r="D127" s="22" t="s">
        <v>195</v>
      </c>
      <c r="E127" s="22" t="s">
        <v>196</v>
      </c>
      <c r="F127" s="23" t="str">
        <f>IF(G127="-","-",IF(E127="-",MAX(F$8:$F125)+1,"-"))</f>
        <v>-</v>
      </c>
      <c r="G127" s="22" t="s">
        <v>9</v>
      </c>
      <c r="H127" s="24">
        <v>182400</v>
      </c>
      <c r="I127" s="24" t="s">
        <v>9</v>
      </c>
      <c r="J127" s="24" t="s">
        <v>9</v>
      </c>
      <c r="K127" s="25" t="s">
        <v>9</v>
      </c>
      <c r="L127" s="34"/>
    </row>
    <row r="128" spans="1:12" ht="47.25" x14ac:dyDescent="0.25">
      <c r="A128" s="8" t="str">
        <f t="shared" si="3"/>
        <v>-. -</v>
      </c>
      <c r="B128" s="26" t="str">
        <f>IF(D128="-","-",MAX($B$6:B127)+1)</f>
        <v>-</v>
      </c>
      <c r="C128" s="28" t="s">
        <v>27</v>
      </c>
      <c r="D128" s="28" t="s">
        <v>9</v>
      </c>
      <c r="E128" s="28" t="s">
        <v>9</v>
      </c>
      <c r="F128" s="27">
        <f>IF(G128="-","-",IF(E128="-",MAX(F$8:$F126)+1,"-"))</f>
        <v>40</v>
      </c>
      <c r="G128" s="28" t="s">
        <v>344</v>
      </c>
      <c r="H128" s="29">
        <v>2915924</v>
      </c>
      <c r="I128" s="29" t="s">
        <v>9</v>
      </c>
      <c r="J128" s="29" t="s">
        <v>9</v>
      </c>
      <c r="K128" s="32" t="s">
        <v>5</v>
      </c>
      <c r="L128" s="34"/>
    </row>
    <row r="129" spans="1:12" ht="47.25" x14ac:dyDescent="0.25">
      <c r="A129" s="8" t="str">
        <f t="shared" si="3"/>
        <v>Жилой дом площадью 55,5 кв.м. Адрес: Ростовская область, Усть-Донецкий район, хутор Мостовой, ул. М.Горького, д. 6. Кадастровый номер 61:39:0070201:256.</v>
      </c>
      <c r="B129" s="21">
        <f>IF(D129="-","-",MAX($B$6:B128)+1)</f>
        <v>81</v>
      </c>
      <c r="C129" s="22" t="s">
        <v>27</v>
      </c>
      <c r="D129" s="22" t="s">
        <v>197</v>
      </c>
      <c r="E129" s="22" t="s">
        <v>198</v>
      </c>
      <c r="F129" s="23" t="str">
        <f>IF(G129="-","-",IF(E129="-",MAX(F$8:$F127)+1,"-"))</f>
        <v>-</v>
      </c>
      <c r="G129" s="22" t="s">
        <v>9</v>
      </c>
      <c r="H129" s="24">
        <v>128511</v>
      </c>
      <c r="I129" s="24" t="s">
        <v>9</v>
      </c>
      <c r="J129" s="24" t="s">
        <v>9</v>
      </c>
      <c r="K129" s="25" t="s">
        <v>9</v>
      </c>
      <c r="L129" s="34"/>
    </row>
    <row r="130" spans="1:12" ht="47.25" x14ac:dyDescent="0.25">
      <c r="A130" s="8" t="str">
        <f t="shared" si="3"/>
        <v>Объект незавершенного строительства 70% готовности площадью 126,6 кв.м. Адрес: Ростовская область, Усть-Донецкий район, хутор Мостовой, ул. М.Горького, д. 6. Кадастровый номер 61:39:0070201:618.</v>
      </c>
      <c r="B130" s="21">
        <f>IF(D130="-","-",MAX($B$6:B129)+1)</f>
        <v>82</v>
      </c>
      <c r="C130" s="22" t="s">
        <v>27</v>
      </c>
      <c r="D130" s="22" t="s">
        <v>199</v>
      </c>
      <c r="E130" s="22" t="s">
        <v>200</v>
      </c>
      <c r="F130" s="23" t="str">
        <f>IF(G130="-","-",IF(E130="-",MAX(F$8:$F128)+1,"-"))</f>
        <v>-</v>
      </c>
      <c r="G130" s="22" t="s">
        <v>9</v>
      </c>
      <c r="H130" s="24">
        <v>378978</v>
      </c>
      <c r="I130" s="24" t="s">
        <v>9</v>
      </c>
      <c r="J130" s="24" t="s">
        <v>9</v>
      </c>
      <c r="K130" s="25" t="s">
        <v>9</v>
      </c>
      <c r="L130" s="34"/>
    </row>
    <row r="131" spans="1:12" ht="47.25" x14ac:dyDescent="0.25">
      <c r="A131" s="8" t="str">
        <f t="shared" si="3"/>
        <v>Земельный участок площадью 2716 +/- 36 кв.м. Категория земель: земли населенных пунктов, под индивидуальное жилищное строительство. Адрес: Ростовская область, Усть-Донецкий район, хутор Мостовой, ул. М.Горького, участок 6. Кадастровый номер 61:39:0070201:</v>
      </c>
      <c r="B131" s="21">
        <f>IF(D131="-","-",MAX($B$6:B130)+1)</f>
        <v>83</v>
      </c>
      <c r="C131" s="22" t="s">
        <v>27</v>
      </c>
      <c r="D131" s="22" t="s">
        <v>201</v>
      </c>
      <c r="E131" s="22" t="s">
        <v>202</v>
      </c>
      <c r="F131" s="23" t="str">
        <f>IF(G131="-","-",IF(E131="-",MAX(F$8:$F129)+1,"-"))</f>
        <v>-</v>
      </c>
      <c r="G131" s="22" t="s">
        <v>9</v>
      </c>
      <c r="H131" s="24">
        <v>366660</v>
      </c>
      <c r="I131" s="24" t="s">
        <v>9</v>
      </c>
      <c r="J131" s="24" t="s">
        <v>9</v>
      </c>
      <c r="K131" s="25" t="s">
        <v>9</v>
      </c>
      <c r="L131" s="34"/>
    </row>
    <row r="132" spans="1:12" ht="47.25" x14ac:dyDescent="0.25">
      <c r="A132" s="8" t="str">
        <f t="shared" si="3"/>
        <v>-. -</v>
      </c>
      <c r="B132" s="26" t="str">
        <f>IF(D132="-","-",MAX($B$6:B131)+1)</f>
        <v>-</v>
      </c>
      <c r="C132" s="28" t="s">
        <v>27</v>
      </c>
      <c r="D132" s="28" t="s">
        <v>9</v>
      </c>
      <c r="E132" s="28" t="s">
        <v>9</v>
      </c>
      <c r="F132" s="27">
        <f>IF(G132="-","-",IF(E132="-",MAX(F$8:$F130)+1,"-"))</f>
        <v>41</v>
      </c>
      <c r="G132" s="28" t="s">
        <v>345</v>
      </c>
      <c r="H132" s="29">
        <v>874149</v>
      </c>
      <c r="I132" s="29" t="s">
        <v>9</v>
      </c>
      <c r="J132" s="29" t="s">
        <v>9</v>
      </c>
      <c r="K132" s="32" t="s">
        <v>5</v>
      </c>
      <c r="L132" s="34"/>
    </row>
    <row r="133" spans="1:12" ht="47.25" x14ac:dyDescent="0.25">
      <c r="A133" s="8" t="str">
        <f t="shared" si="3"/>
        <v>Жилой дом площадью 114,9 кв.м. Адрес: Ростовская область, Азовский район, пос. Новомирский, ул. Солнечная, д. 6. Кадастровый номер 61:01:0050801:1052.</v>
      </c>
      <c r="B133" s="21">
        <f>IF(D133="-","-",MAX($B$6:B132)+1)</f>
        <v>84</v>
      </c>
      <c r="C133" s="22" t="s">
        <v>27</v>
      </c>
      <c r="D133" s="22" t="s">
        <v>203</v>
      </c>
      <c r="E133" s="22" t="s">
        <v>204</v>
      </c>
      <c r="F133" s="23" t="str">
        <f>IF(G133="-","-",IF(E133="-",MAX(F$8:$F131)+1,"-"))</f>
        <v>-</v>
      </c>
      <c r="G133" s="22" t="s">
        <v>9</v>
      </c>
      <c r="H133" s="24">
        <v>1419000</v>
      </c>
      <c r="I133" s="24" t="s">
        <v>9</v>
      </c>
      <c r="J133" s="24" t="s">
        <v>9</v>
      </c>
      <c r="K133" s="25" t="s">
        <v>9</v>
      </c>
      <c r="L133" s="34"/>
    </row>
    <row r="134" spans="1:12" ht="47.25" x14ac:dyDescent="0.25">
      <c r="A134" s="8" t="str">
        <f t="shared" si="3"/>
        <v>Земельный участок площадью 2000 +/- 31 кв.м. Категория земель: земли населенных пунктов, для личного подсобного хозяйства. Адрес: Ростовская область, Азовский район, пос. Новомирский, ул. Солнечная, участок 6. Кадастровый номер 61:01:0050801:364.</v>
      </c>
      <c r="B134" s="21">
        <f>IF(D134="-","-",MAX($B$6:B133)+1)</f>
        <v>85</v>
      </c>
      <c r="C134" s="22" t="s">
        <v>27</v>
      </c>
      <c r="D134" s="22" t="s">
        <v>205</v>
      </c>
      <c r="E134" s="22" t="s">
        <v>206</v>
      </c>
      <c r="F134" s="23" t="str">
        <f>IF(G134="-","-",IF(E134="-",MAX(F$8:$F132)+1,"-"))</f>
        <v>-</v>
      </c>
      <c r="G134" s="22" t="s">
        <v>9</v>
      </c>
      <c r="H134" s="24">
        <v>206000</v>
      </c>
      <c r="I134" s="24" t="s">
        <v>9</v>
      </c>
      <c r="J134" s="24" t="s">
        <v>9</v>
      </c>
      <c r="K134" s="25" t="s">
        <v>9</v>
      </c>
      <c r="L134" s="34"/>
    </row>
    <row r="135" spans="1:12" ht="31.5" x14ac:dyDescent="0.25">
      <c r="A135" s="8" t="str">
        <f t="shared" si="3"/>
        <v>-. -</v>
      </c>
      <c r="B135" s="26" t="str">
        <f>IF(D135="-","-",MAX($B$6:B134)+1)</f>
        <v>-</v>
      </c>
      <c r="C135" s="28" t="s">
        <v>27</v>
      </c>
      <c r="D135" s="28" t="s">
        <v>9</v>
      </c>
      <c r="E135" s="28" t="s">
        <v>9</v>
      </c>
      <c r="F135" s="27">
        <f>IF(G135="-","-",IF(E135="-",MAX(F$8:$F133)+1,"-"))</f>
        <v>42</v>
      </c>
      <c r="G135" s="28" t="s">
        <v>346</v>
      </c>
      <c r="H135" s="29">
        <v>1625000</v>
      </c>
      <c r="I135" s="29" t="s">
        <v>9</v>
      </c>
      <c r="J135" s="29" t="s">
        <v>9</v>
      </c>
      <c r="K135" s="32" t="s">
        <v>5</v>
      </c>
      <c r="L135" s="34"/>
    </row>
    <row r="136" spans="1:12" ht="31.5" x14ac:dyDescent="0.25">
      <c r="A136" s="8" t="str">
        <f t="shared" si="3"/>
        <v>Жилой дом площадью 117,3 кв.м. Адрес: Республика Карелия, Пудожский район, г. Пудож, ул. Чапаева, д. 28. Кадастровый номер 10:15:0010404:4.</v>
      </c>
      <c r="B136" s="21">
        <f>IF(D136="-","-",MAX($B$6:B135)+1)</f>
        <v>86</v>
      </c>
      <c r="C136" s="22" t="s">
        <v>28</v>
      </c>
      <c r="D136" s="22" t="s">
        <v>207</v>
      </c>
      <c r="E136" s="22" t="s">
        <v>208</v>
      </c>
      <c r="F136" s="23" t="str">
        <f>IF(G136="-","-",IF(E136="-",MAX(F$8:$F134)+1,"-"))</f>
        <v>-</v>
      </c>
      <c r="G136" s="22" t="s">
        <v>9</v>
      </c>
      <c r="H136" s="24">
        <v>1074000</v>
      </c>
      <c r="I136" s="24" t="s">
        <v>9</v>
      </c>
      <c r="J136" s="24" t="s">
        <v>9</v>
      </c>
      <c r="K136" s="25" t="s">
        <v>9</v>
      </c>
      <c r="L136" s="34"/>
    </row>
    <row r="137" spans="1:12" ht="47.25" x14ac:dyDescent="0.25">
      <c r="A137" s="8" t="str">
        <f t="shared" ref="A137:A168" si="4">IF(D137=0,G137,LEFT(CONCATENATE(IF(RIGHT(D137,1)=".",LEFT(D137,LEN(D137)-1),D137),". ",E137),255))</f>
        <v>Земельный участок площадью 1500 +/- 14 кв.м. Категория земель: земли населенных пунктов, индивидуальное жилищное строительство. Адрес: Республика Карелия, Пудожский район, г. Пудож, ул. Чапаева, участок 26. Кадастровый номер 10:15:0010404:1.</v>
      </c>
      <c r="B137" s="21">
        <f>IF(D137="-","-",MAX($B$6:B136)+1)</f>
        <v>87</v>
      </c>
      <c r="C137" s="22" t="s">
        <v>28</v>
      </c>
      <c r="D137" s="22" t="s">
        <v>209</v>
      </c>
      <c r="E137" s="22" t="s">
        <v>210</v>
      </c>
      <c r="F137" s="23" t="str">
        <f>IF(G137="-","-",IF(E137="-",MAX(F$8:$F135)+1,"-"))</f>
        <v>-</v>
      </c>
      <c r="G137" s="22" t="s">
        <v>9</v>
      </c>
      <c r="H137" s="24">
        <v>396000</v>
      </c>
      <c r="I137" s="24" t="s">
        <v>9</v>
      </c>
      <c r="J137" s="24" t="s">
        <v>9</v>
      </c>
      <c r="K137" s="25" t="s">
        <v>9</v>
      </c>
      <c r="L137" s="34"/>
    </row>
    <row r="138" spans="1:12" ht="47.25" x14ac:dyDescent="0.25">
      <c r="A138" s="8" t="str">
        <f t="shared" si="4"/>
        <v>-. -</v>
      </c>
      <c r="B138" s="26" t="str">
        <f>IF(D138="-","-",MAX($B$6:B137)+1)</f>
        <v>-</v>
      </c>
      <c r="C138" s="28" t="s">
        <v>28</v>
      </c>
      <c r="D138" s="28" t="s">
        <v>9</v>
      </c>
      <c r="E138" s="28" t="s">
        <v>9</v>
      </c>
      <c r="F138" s="27">
        <f>IF(G138="-","-",IF(E138="-",MAX(F$8:$F136)+1,"-"))</f>
        <v>43</v>
      </c>
      <c r="G138" s="28" t="s">
        <v>347</v>
      </c>
      <c r="H138" s="29">
        <v>1470000</v>
      </c>
      <c r="I138" s="29" t="s">
        <v>9</v>
      </c>
      <c r="J138" s="29" t="s">
        <v>9</v>
      </c>
      <c r="K138" s="32" t="s">
        <v>5</v>
      </c>
      <c r="L138" s="34"/>
    </row>
    <row r="139" spans="1:12" ht="31.5" x14ac:dyDescent="0.25">
      <c r="A139" s="8" t="str">
        <f t="shared" si="4"/>
        <v>Квартира площадью 42,85 кв.м. (право требования). Адрес: Ленинградская область, Всеволожский район, деревня Скотное II. Кадастровый номер отсутствует.</v>
      </c>
      <c r="B139" s="21">
        <f>IF(D139="-","-",MAX($B$6:B138)+1)</f>
        <v>88</v>
      </c>
      <c r="C139" s="22" t="s">
        <v>28</v>
      </c>
      <c r="D139" s="22" t="s">
        <v>211</v>
      </c>
      <c r="E139" s="22" t="s">
        <v>212</v>
      </c>
      <c r="F139" s="23" t="str">
        <f>IF(G139="-","-",IF(E139="-",MAX(F$8:$F138)+1,"-"))</f>
        <v>-</v>
      </c>
      <c r="G139" s="22" t="s">
        <v>9</v>
      </c>
      <c r="H139" s="24">
        <v>3252000</v>
      </c>
      <c r="I139" s="24" t="s">
        <v>9</v>
      </c>
      <c r="J139" s="24" t="s">
        <v>9</v>
      </c>
      <c r="K139" s="25" t="s">
        <v>9</v>
      </c>
      <c r="L139" s="34"/>
    </row>
    <row r="140" spans="1:12" ht="31.5" x14ac:dyDescent="0.25">
      <c r="A140" s="8" t="str">
        <f t="shared" si="4"/>
        <v>-. -</v>
      </c>
      <c r="B140" s="26" t="str">
        <f>IF(D140="-","-",MAX($B$6:B139)+1)</f>
        <v>-</v>
      </c>
      <c r="C140" s="28" t="s">
        <v>28</v>
      </c>
      <c r="D140" s="28" t="s">
        <v>9</v>
      </c>
      <c r="E140" s="28" t="s">
        <v>9</v>
      </c>
      <c r="F140" s="27">
        <f>IF(G140="-","-",IF(E140="-",MAX(F$8:$F138)+1,"-"))</f>
        <v>44</v>
      </c>
      <c r="G140" s="28" t="s">
        <v>348</v>
      </c>
      <c r="H140" s="29">
        <v>3252000</v>
      </c>
      <c r="I140" s="29" t="s">
        <v>9</v>
      </c>
      <c r="J140" s="29" t="s">
        <v>9</v>
      </c>
      <c r="K140" s="32" t="s">
        <v>5</v>
      </c>
      <c r="L140" s="34"/>
    </row>
    <row r="141" spans="1:12" ht="47.25" x14ac:dyDescent="0.25">
      <c r="A141" s="8" t="str">
        <f t="shared" si="4"/>
        <v>Квартира площадью 53,1 кв.м. Адрес: Ленинградская область, Кингисеппский район, г. Ивангород, шоссе Кингисеппское, д. 24, кв. 29. Кадастровый номер 47:21:0000000:5431.</v>
      </c>
      <c r="B141" s="21">
        <f>IF(D141="-","-",MAX($B$6:B140)+1)</f>
        <v>89</v>
      </c>
      <c r="C141" s="22" t="s">
        <v>28</v>
      </c>
      <c r="D141" s="22" t="s">
        <v>213</v>
      </c>
      <c r="E141" s="22" t="s">
        <v>214</v>
      </c>
      <c r="F141" s="23" t="str">
        <f>IF(G141="-","-",IF(E141="-",MAX(F$8:$F139)+1,"-"))</f>
        <v>-</v>
      </c>
      <c r="G141" s="22" t="s">
        <v>9</v>
      </c>
      <c r="H141" s="24">
        <v>3000000</v>
      </c>
      <c r="I141" s="24" t="s">
        <v>9</v>
      </c>
      <c r="J141" s="24" t="s">
        <v>9</v>
      </c>
      <c r="K141" s="25" t="s">
        <v>9</v>
      </c>
      <c r="L141" s="34"/>
    </row>
    <row r="142" spans="1:12" ht="31.5" x14ac:dyDescent="0.25">
      <c r="A142" s="8" t="str">
        <f t="shared" si="4"/>
        <v>-. -</v>
      </c>
      <c r="B142" s="26" t="str">
        <f>IF(D142="-","-",MAX($B$6:B141)+1)</f>
        <v>-</v>
      </c>
      <c r="C142" s="28" t="s">
        <v>28</v>
      </c>
      <c r="D142" s="28" t="s">
        <v>9</v>
      </c>
      <c r="E142" s="28" t="s">
        <v>9</v>
      </c>
      <c r="F142" s="27">
        <f>IF(G142="-","-",IF(E142="-",MAX(F$8:$F140)+1,"-"))</f>
        <v>45</v>
      </c>
      <c r="G142" s="28" t="s">
        <v>349</v>
      </c>
      <c r="H142" s="29">
        <v>3000000</v>
      </c>
      <c r="I142" s="29" t="s">
        <v>9</v>
      </c>
      <c r="J142" s="29" t="s">
        <v>9</v>
      </c>
      <c r="K142" s="32" t="s">
        <v>5</v>
      </c>
      <c r="L142" s="34"/>
    </row>
    <row r="143" spans="1:12" ht="47.25" x14ac:dyDescent="0.25">
      <c r="A143" s="8" t="str">
        <f t="shared" si="4"/>
        <v>Квартира площадью 75 кв.м. Адрес: Ленинградская область, Выборгский район, г. Выборг, ул. А.Макарова, д. 5, кв. 33. Кадастровый номер 47:01:0000000:36220.</v>
      </c>
      <c r="B143" s="21">
        <f>IF(D143="-","-",MAX($B$6:B142)+1)</f>
        <v>90</v>
      </c>
      <c r="C143" s="22" t="s">
        <v>28</v>
      </c>
      <c r="D143" s="22" t="s">
        <v>215</v>
      </c>
      <c r="E143" s="22" t="s">
        <v>216</v>
      </c>
      <c r="F143" s="23" t="str">
        <f>IF(G143="-","-",IF(E143="-",MAX(F$8:$F141)+1,"-"))</f>
        <v>-</v>
      </c>
      <c r="G143" s="22" t="s">
        <v>9</v>
      </c>
      <c r="H143" s="24">
        <v>0</v>
      </c>
      <c r="I143" s="24">
        <v>4152000</v>
      </c>
      <c r="J143" s="24">
        <v>3400000</v>
      </c>
      <c r="K143" s="25" t="s">
        <v>9</v>
      </c>
      <c r="L143" s="34"/>
    </row>
    <row r="144" spans="1:12" ht="31.5" x14ac:dyDescent="0.25">
      <c r="A144" s="8" t="str">
        <f t="shared" si="4"/>
        <v>-. -</v>
      </c>
      <c r="B144" s="26" t="str">
        <f>IF(D144="-","-",MAX($B$6:B143)+1)</f>
        <v>-</v>
      </c>
      <c r="C144" s="28" t="s">
        <v>28</v>
      </c>
      <c r="D144" s="28" t="s">
        <v>9</v>
      </c>
      <c r="E144" s="28" t="s">
        <v>9</v>
      </c>
      <c r="F144" s="27">
        <f>IF(G144="-","-",IF(E144="-",MAX(F$8:$F142)+1,"-"))</f>
        <v>46</v>
      </c>
      <c r="G144" s="28" t="s">
        <v>350</v>
      </c>
      <c r="H144" s="29">
        <v>0</v>
      </c>
      <c r="I144" s="29">
        <v>4152000</v>
      </c>
      <c r="J144" s="29">
        <v>3400000</v>
      </c>
      <c r="K144" s="32" t="str">
        <f>VLOOKUP(G144,[1]Условия!$H$6:$T$238,13,FALSE)</f>
        <v>Торги в форме аукциона "на понижение"</v>
      </c>
      <c r="L144" s="34"/>
    </row>
    <row r="145" spans="1:12" ht="47.25" x14ac:dyDescent="0.25">
      <c r="A145" s="8" t="str">
        <f t="shared" si="4"/>
        <v>Квартира площадью 61,7 кв.м. Адрес: Ленинградская область, г. Сосновый Бор, ул. Сибирская, д. 6, кв. 89. Кадастровый номер 47:15:0000000:24432.</v>
      </c>
      <c r="B145" s="21">
        <f>IF(D145="-","-",MAX($B$6:B144)+1)</f>
        <v>91</v>
      </c>
      <c r="C145" s="22" t="s">
        <v>28</v>
      </c>
      <c r="D145" s="22" t="s">
        <v>217</v>
      </c>
      <c r="E145" s="22" t="s">
        <v>218</v>
      </c>
      <c r="F145" s="23" t="str">
        <f>IF(G145="-","-",IF(E145="-",MAX(F$8:$F144)+1,"-"))</f>
        <v>-</v>
      </c>
      <c r="G145" s="22" t="s">
        <v>9</v>
      </c>
      <c r="H145" s="24">
        <v>5872000</v>
      </c>
      <c r="I145" s="24" t="s">
        <v>9</v>
      </c>
      <c r="J145" s="24" t="s">
        <v>9</v>
      </c>
      <c r="K145" s="25" t="s">
        <v>9</v>
      </c>
      <c r="L145" s="34"/>
    </row>
    <row r="146" spans="1:12" ht="31.5" x14ac:dyDescent="0.25">
      <c r="A146" s="8" t="str">
        <f t="shared" si="4"/>
        <v>-. -</v>
      </c>
      <c r="B146" s="26" t="str">
        <f>IF(D146="-","-",MAX($B$6:B145)+1)</f>
        <v>-</v>
      </c>
      <c r="C146" s="28" t="s">
        <v>28</v>
      </c>
      <c r="D146" s="28" t="s">
        <v>9</v>
      </c>
      <c r="E146" s="28" t="s">
        <v>9</v>
      </c>
      <c r="F146" s="27">
        <f>IF(G146="-","-",IF(E146="-",MAX(F$8:$F144)+1,"-"))</f>
        <v>47</v>
      </c>
      <c r="G146" s="28" t="s">
        <v>351</v>
      </c>
      <c r="H146" s="29">
        <v>5872000</v>
      </c>
      <c r="I146" s="29" t="s">
        <v>9</v>
      </c>
      <c r="J146" s="29" t="s">
        <v>9</v>
      </c>
      <c r="K146" s="32" t="s">
        <v>5</v>
      </c>
      <c r="L146" s="34"/>
    </row>
    <row r="147" spans="1:12" ht="31.5" x14ac:dyDescent="0.25">
      <c r="A147" s="8" t="str">
        <f t="shared" si="4"/>
        <v>Жилой дом площадью 151 кв.м. Адрес: Мурманская область, МО Кольский район, СТ "Репка", д. № 3-23. Кадастровый номер 51:01:3002003:269.</v>
      </c>
      <c r="B147" s="21">
        <f>IF(D147="-","-",MAX($B$6:B146)+1)</f>
        <v>92</v>
      </c>
      <c r="C147" s="22" t="s">
        <v>28</v>
      </c>
      <c r="D147" s="22" t="s">
        <v>219</v>
      </c>
      <c r="E147" s="22" t="s">
        <v>220</v>
      </c>
      <c r="F147" s="23" t="str">
        <f>IF(G147="-","-",IF(E147="-",MAX(F$8:$F145)+1,"-"))</f>
        <v>-</v>
      </c>
      <c r="G147" s="22" t="s">
        <v>9</v>
      </c>
      <c r="H147" s="24">
        <v>2882439</v>
      </c>
      <c r="I147" s="24" t="s">
        <v>9</v>
      </c>
      <c r="J147" s="24" t="s">
        <v>9</v>
      </c>
      <c r="K147" s="25" t="s">
        <v>9</v>
      </c>
      <c r="L147" s="34"/>
    </row>
    <row r="148" spans="1:12" ht="47.25" x14ac:dyDescent="0.25">
      <c r="A148" s="8" t="str">
        <f t="shared" si="4"/>
        <v>Земельный участок площадью 551 +/- 8 кв.м. Категория земель: земли сельскохозяйственного назначения, для садоводства. Адрес: Мурманская область, МО Кольский район, СТ "Репка", участок № 3-23. Кадастровый номер 51:01:3002003:23.</v>
      </c>
      <c r="B148" s="21">
        <f>IF(D148="-","-",MAX($B$6:B147)+1)</f>
        <v>93</v>
      </c>
      <c r="C148" s="22" t="s">
        <v>28</v>
      </c>
      <c r="D148" s="22" t="s">
        <v>221</v>
      </c>
      <c r="E148" s="22" t="s">
        <v>222</v>
      </c>
      <c r="F148" s="23" t="str">
        <f>IF(G148="-","-",IF(E148="-",MAX(F$8:$F146)+1,"-"))</f>
        <v>-</v>
      </c>
      <c r="G148" s="22" t="s">
        <v>9</v>
      </c>
      <c r="H148" s="24">
        <v>193800</v>
      </c>
      <c r="I148" s="24" t="s">
        <v>9</v>
      </c>
      <c r="J148" s="24" t="s">
        <v>9</v>
      </c>
      <c r="K148" s="25" t="s">
        <v>9</v>
      </c>
      <c r="L148" s="34"/>
    </row>
    <row r="149" spans="1:12" ht="31.5" x14ac:dyDescent="0.25">
      <c r="A149" s="8" t="str">
        <f t="shared" si="4"/>
        <v>-. -</v>
      </c>
      <c r="B149" s="26" t="str">
        <f>IF(D149="-","-",MAX($B$6:B148)+1)</f>
        <v>-</v>
      </c>
      <c r="C149" s="28" t="s">
        <v>28</v>
      </c>
      <c r="D149" s="28" t="s">
        <v>9</v>
      </c>
      <c r="E149" s="28" t="s">
        <v>9</v>
      </c>
      <c r="F149" s="27">
        <f>IF(G149="-","-",IF(E149="-",MAX(F$8:$F147)+1,"-"))</f>
        <v>48</v>
      </c>
      <c r="G149" s="28" t="s">
        <v>352</v>
      </c>
      <c r="H149" s="29">
        <v>3076239</v>
      </c>
      <c r="I149" s="29" t="s">
        <v>9</v>
      </c>
      <c r="J149" s="29" t="s">
        <v>9</v>
      </c>
      <c r="K149" s="32" t="s">
        <v>5</v>
      </c>
      <c r="L149" s="34"/>
    </row>
    <row r="150" spans="1:12" ht="31.5" x14ac:dyDescent="0.25">
      <c r="A150" s="8" t="str">
        <f t="shared" si="4"/>
        <v>Жилой дом площадью 210 кв.м. Адрес: Свердловская область, г. Екатеринбург, СНТ "Яблочко", д. 42. Кадастровый номер 66:41:0108006:85.</v>
      </c>
      <c r="B150" s="21">
        <f>IF(D150="-","-",MAX($B$6:B149)+1)</f>
        <v>94</v>
      </c>
      <c r="C150" s="22" t="s">
        <v>29</v>
      </c>
      <c r="D150" s="22" t="s">
        <v>223</v>
      </c>
      <c r="E150" s="22" t="s">
        <v>224</v>
      </c>
      <c r="F150" s="23" t="str">
        <f>IF(G150="-","-",IF(E150="-",MAX(F$8:$F148)+1,"-"))</f>
        <v>-</v>
      </c>
      <c r="G150" s="22" t="s">
        <v>9</v>
      </c>
      <c r="H150" s="24">
        <v>5087250</v>
      </c>
      <c r="I150" s="24" t="s">
        <v>9</v>
      </c>
      <c r="J150" s="24" t="s">
        <v>9</v>
      </c>
      <c r="K150" s="25" t="s">
        <v>9</v>
      </c>
      <c r="L150" s="34"/>
    </row>
    <row r="151" spans="1:12" ht="31.5" x14ac:dyDescent="0.25">
      <c r="A151" s="8" t="str">
        <f t="shared" si="4"/>
        <v>Земельный участок площадью 576 +/- 17 кв.м. Категория земель: земли населенных пунктов, садоводство. Адрес: Свердловская область, г. Екатеринбург, СНТ "Яблочко", участок 42. Кадастровый номер 66:41:0108006:51.</v>
      </c>
      <c r="B151" s="21">
        <f>IF(D151="-","-",MAX($B$6:B150)+1)</f>
        <v>95</v>
      </c>
      <c r="C151" s="22" t="s">
        <v>29</v>
      </c>
      <c r="D151" s="22" t="s">
        <v>225</v>
      </c>
      <c r="E151" s="22" t="s">
        <v>226</v>
      </c>
      <c r="F151" s="23" t="str">
        <f>IF(G151="-","-",IF(E151="-",MAX(F$8:$F149)+1,"-"))</f>
        <v>-</v>
      </c>
      <c r="G151" s="22" t="s">
        <v>9</v>
      </c>
      <c r="H151" s="24">
        <v>384000</v>
      </c>
      <c r="I151" s="24" t="s">
        <v>9</v>
      </c>
      <c r="J151" s="24" t="s">
        <v>9</v>
      </c>
      <c r="K151" s="25" t="s">
        <v>9</v>
      </c>
      <c r="L151" s="34"/>
    </row>
    <row r="152" spans="1:12" ht="31.5" x14ac:dyDescent="0.25">
      <c r="A152" s="8" t="str">
        <f t="shared" si="4"/>
        <v>-. -</v>
      </c>
      <c r="B152" s="26" t="str">
        <f>IF(D152="-","-",MAX($B$6:B151)+1)</f>
        <v>-</v>
      </c>
      <c r="C152" s="28" t="s">
        <v>29</v>
      </c>
      <c r="D152" s="28" t="s">
        <v>9</v>
      </c>
      <c r="E152" s="28" t="s">
        <v>9</v>
      </c>
      <c r="F152" s="27">
        <f>IF(G152="-","-",IF(E152="-",MAX(F$8:$F150)+1,"-"))</f>
        <v>49</v>
      </c>
      <c r="G152" s="28" t="s">
        <v>353</v>
      </c>
      <c r="H152" s="29">
        <v>5471250</v>
      </c>
      <c r="I152" s="29" t="s">
        <v>9</v>
      </c>
      <c r="J152" s="29" t="s">
        <v>9</v>
      </c>
      <c r="K152" s="32" t="s">
        <v>5</v>
      </c>
      <c r="L152" s="34"/>
    </row>
    <row r="153" spans="1:12" ht="47.25" x14ac:dyDescent="0.25">
      <c r="A153" s="8" t="str">
        <f t="shared" si="4"/>
        <v>Жилой дом площадью 78,5 кв.м. Адрес: Карачаево-Черкесская Республика, Абазинский район, аул Эльбурган, ул. Пушкина, д. 4. Кадастровый номер 09:03:0190112:207.</v>
      </c>
      <c r="B153" s="21">
        <f>IF(D153="-","-",MAX($B$6:B152)+1)</f>
        <v>96</v>
      </c>
      <c r="C153" s="22" t="s">
        <v>30</v>
      </c>
      <c r="D153" s="22" t="s">
        <v>227</v>
      </c>
      <c r="E153" s="22" t="s">
        <v>228</v>
      </c>
      <c r="F153" s="23" t="str">
        <f>IF(G153="-","-",IF(E153="-",MAX(F$8:$F151)+1,"-"))</f>
        <v>-</v>
      </c>
      <c r="G153" s="22" t="s">
        <v>9</v>
      </c>
      <c r="H153" s="24">
        <v>1015000</v>
      </c>
      <c r="I153" s="24" t="s">
        <v>9</v>
      </c>
      <c r="J153" s="24" t="s">
        <v>9</v>
      </c>
      <c r="K153" s="25" t="s">
        <v>9</v>
      </c>
      <c r="L153" s="34"/>
    </row>
    <row r="154" spans="1:12" ht="47.25" x14ac:dyDescent="0.25">
      <c r="A154" s="8" t="str">
        <f t="shared" si="4"/>
        <v>Земельный участок площадью 3948 кв.м. Категория земель: земли населенных пунктов. Адрес: Карачаево-Черкесская Республика, Абазинский район, аул Эльбурган, ул. Пушкина, участок 4. Кадастровый номер 09:03:0190103:17.</v>
      </c>
      <c r="B154" s="21">
        <f>IF(D154="-","-",MAX($B$6:B153)+1)</f>
        <v>97</v>
      </c>
      <c r="C154" s="22" t="s">
        <v>30</v>
      </c>
      <c r="D154" s="22" t="s">
        <v>229</v>
      </c>
      <c r="E154" s="22" t="s">
        <v>230</v>
      </c>
      <c r="F154" s="23" t="str">
        <f>IF(G154="-","-",IF(E154="-",MAX(F$8:$F152)+1,"-"))</f>
        <v>-</v>
      </c>
      <c r="G154" s="22" t="s">
        <v>9</v>
      </c>
      <c r="H154" s="24">
        <v>490000</v>
      </c>
      <c r="I154" s="24" t="s">
        <v>9</v>
      </c>
      <c r="J154" s="24" t="s">
        <v>9</v>
      </c>
      <c r="K154" s="25" t="s">
        <v>9</v>
      </c>
      <c r="L154" s="34"/>
    </row>
    <row r="155" spans="1:12" ht="31.5" x14ac:dyDescent="0.25">
      <c r="A155" s="8" t="str">
        <f t="shared" si="4"/>
        <v>-. -</v>
      </c>
      <c r="B155" s="26" t="str">
        <f>IF(D155="-","-",MAX($B$6:B154)+1)</f>
        <v>-</v>
      </c>
      <c r="C155" s="28" t="s">
        <v>30</v>
      </c>
      <c r="D155" s="28" t="s">
        <v>9</v>
      </c>
      <c r="E155" s="28" t="s">
        <v>9</v>
      </c>
      <c r="F155" s="27">
        <f>IF(G155="-","-",IF(E155="-",MAX(F$8:$F153)+1,"-"))</f>
        <v>50</v>
      </c>
      <c r="G155" s="28" t="s">
        <v>354</v>
      </c>
      <c r="H155" s="29">
        <v>1505000</v>
      </c>
      <c r="I155" s="29" t="s">
        <v>9</v>
      </c>
      <c r="J155" s="29" t="s">
        <v>9</v>
      </c>
      <c r="K155" s="32" t="s">
        <v>5</v>
      </c>
      <c r="L155" s="34"/>
    </row>
    <row r="156" spans="1:12" ht="47.25" x14ac:dyDescent="0.25">
      <c r="A156" s="8" t="str">
        <f t="shared" si="4"/>
        <v>Жилой дом площадью 146,2 кв.м. Адрес: Республика Северная Осетия - Алания, Правобережный район, г. Беслан, ул. Димитрова, д. 51. Кадастровый номер 15:03:0011020:38.</v>
      </c>
      <c r="B156" s="21">
        <f>IF(D156="-","-",MAX($B$6:B155)+1)</f>
        <v>98</v>
      </c>
      <c r="C156" s="22" t="s">
        <v>30</v>
      </c>
      <c r="D156" s="22" t="s">
        <v>231</v>
      </c>
      <c r="E156" s="22" t="s">
        <v>232</v>
      </c>
      <c r="F156" s="23" t="str">
        <f>IF(G156="-","-",IF(E156="-",MAX(F$8:$F154)+1,"-"))</f>
        <v>-</v>
      </c>
      <c r="G156" s="22" t="s">
        <v>9</v>
      </c>
      <c r="H156" s="24">
        <v>2500704</v>
      </c>
      <c r="I156" s="24" t="s">
        <v>9</v>
      </c>
      <c r="J156" s="24" t="s">
        <v>9</v>
      </c>
      <c r="K156" s="25" t="s">
        <v>9</v>
      </c>
      <c r="L156" s="34"/>
    </row>
    <row r="157" spans="1:12" ht="47.25" x14ac:dyDescent="0.25">
      <c r="A157" s="8" t="str">
        <f t="shared" si="4"/>
        <v>Жилой дом площадью 90,8 кв.м. Адрес: Республика Северная Осетия - Алания, Правобережный район, г. Беслан, ул. Димитрова, д. 51. Кадастровый номер 15:03:0011020:39.</v>
      </c>
      <c r="B157" s="21">
        <f>IF(D157="-","-",MAX($B$6:B156)+1)</f>
        <v>99</v>
      </c>
      <c r="C157" s="22" t="s">
        <v>30</v>
      </c>
      <c r="D157" s="22" t="s">
        <v>233</v>
      </c>
      <c r="E157" s="22" t="s">
        <v>234</v>
      </c>
      <c r="F157" s="23" t="str">
        <f>IF(G157="-","-",IF(E157="-",MAX(F$8:$F155)+1,"-"))</f>
        <v>-</v>
      </c>
      <c r="G157" s="22" t="s">
        <v>9</v>
      </c>
      <c r="H157" s="24">
        <v>1671174</v>
      </c>
      <c r="I157" s="24" t="s">
        <v>9</v>
      </c>
      <c r="J157" s="24" t="s">
        <v>9</v>
      </c>
      <c r="K157" s="25" t="s">
        <v>9</v>
      </c>
      <c r="L157" s="34"/>
    </row>
    <row r="158" spans="1:12" ht="47.25" x14ac:dyDescent="0.25">
      <c r="A158" s="8" t="str">
        <f t="shared" si="4"/>
        <v>Земельный участок площадью 858 +/- 21 кв.м. Категория земель: земли населенных пунктов. Адрес: Республика Северная Осетия - Алания, Правобережный район, г. Беслан, ул. Димитрова, участок 51. Кадастровый номер 15:03:0011020:7.</v>
      </c>
      <c r="B158" s="21">
        <f>IF(D158="-","-",MAX($B$6:B157)+1)</f>
        <v>100</v>
      </c>
      <c r="C158" s="22" t="s">
        <v>30</v>
      </c>
      <c r="D158" s="22" t="s">
        <v>235</v>
      </c>
      <c r="E158" s="22" t="s">
        <v>236</v>
      </c>
      <c r="F158" s="23" t="str">
        <f>IF(G158="-","-",IF(E158="-",MAX(F$8:$F156)+1,"-"))</f>
        <v>-</v>
      </c>
      <c r="G158" s="22" t="s">
        <v>9</v>
      </c>
      <c r="H158" s="24">
        <v>651505</v>
      </c>
      <c r="I158" s="24" t="s">
        <v>9</v>
      </c>
      <c r="J158" s="24" t="s">
        <v>9</v>
      </c>
      <c r="K158" s="25" t="s">
        <v>9</v>
      </c>
      <c r="L158" s="34"/>
    </row>
    <row r="159" spans="1:12" ht="47.25" x14ac:dyDescent="0.25">
      <c r="A159" s="8" t="str">
        <f t="shared" si="4"/>
        <v>-. -</v>
      </c>
      <c r="B159" s="26" t="str">
        <f>IF(D159="-","-",MAX($B$6:B158)+1)</f>
        <v>-</v>
      </c>
      <c r="C159" s="28" t="s">
        <v>30</v>
      </c>
      <c r="D159" s="28" t="s">
        <v>9</v>
      </c>
      <c r="E159" s="28" t="s">
        <v>9</v>
      </c>
      <c r="F159" s="27">
        <f>IF(G159="-","-",IF(E159="-",MAX(F$8:$F157)+1,"-"))</f>
        <v>51</v>
      </c>
      <c r="G159" s="28" t="s">
        <v>355</v>
      </c>
      <c r="H159" s="29">
        <v>4823383</v>
      </c>
      <c r="I159" s="29" t="s">
        <v>9</v>
      </c>
      <c r="J159" s="29" t="s">
        <v>9</v>
      </c>
      <c r="K159" s="32" t="s">
        <v>5</v>
      </c>
      <c r="L159" s="34"/>
    </row>
    <row r="160" spans="1:12" ht="47.25" x14ac:dyDescent="0.25">
      <c r="A160" s="8" t="str">
        <f t="shared" si="4"/>
        <v>Земельный участок площадью 1500 кв.м. Категория земель: земли населенных пунктов, для ведения личного подсобного хозяйства. Адрес: Республика Ингушетия, Малгобекский район, с. Верхние Ачалуки, ул. Горная, участок 10. Кадастровый номер 06:01:1200001:78.</v>
      </c>
      <c r="B160" s="21">
        <f>IF(D160="-","-",MAX($B$6:B159)+1)</f>
        <v>101</v>
      </c>
      <c r="C160" s="22" t="s">
        <v>30</v>
      </c>
      <c r="D160" s="22" t="s">
        <v>90</v>
      </c>
      <c r="E160" s="22" t="s">
        <v>237</v>
      </c>
      <c r="F160" s="23" t="str">
        <f>IF(G160="-","-",IF(E160="-",MAX(F$8:$F158)+1,"-"))</f>
        <v>-</v>
      </c>
      <c r="G160" s="22" t="s">
        <v>9</v>
      </c>
      <c r="H160" s="24">
        <v>943181.24999999988</v>
      </c>
      <c r="I160" s="24" t="s">
        <v>9</v>
      </c>
      <c r="J160" s="24" t="s">
        <v>9</v>
      </c>
      <c r="K160" s="25" t="s">
        <v>9</v>
      </c>
      <c r="L160" s="34"/>
    </row>
    <row r="161" spans="1:12" ht="47.25" x14ac:dyDescent="0.25">
      <c r="A161" s="8" t="str">
        <f t="shared" si="4"/>
        <v>Жилой дом площадью 72 кв.м. Адрес: Республика Ингушетия, Малгобекский район, с. Верхние Ачалуки, ул. Горная, д. 10. Кадастровый номер 06:01:1200002:1537.</v>
      </c>
      <c r="B161" s="21">
        <f>IF(D161="-","-",MAX($B$6:B160)+1)</f>
        <v>102</v>
      </c>
      <c r="C161" s="22" t="s">
        <v>30</v>
      </c>
      <c r="D161" s="22" t="s">
        <v>238</v>
      </c>
      <c r="E161" s="22" t="s">
        <v>239</v>
      </c>
      <c r="F161" s="23" t="str">
        <f>IF(G161="-","-",IF(E161="-",MAX(F$8:$F159)+1,"-"))</f>
        <v>-</v>
      </c>
      <c r="G161" s="22" t="s">
        <v>9</v>
      </c>
      <c r="H161" s="24">
        <v>1797622.7625000002</v>
      </c>
      <c r="I161" s="24" t="s">
        <v>9</v>
      </c>
      <c r="J161" s="24" t="s">
        <v>9</v>
      </c>
      <c r="K161" s="25" t="s">
        <v>9</v>
      </c>
      <c r="L161" s="34"/>
    </row>
    <row r="162" spans="1:12" ht="47.25" x14ac:dyDescent="0.25">
      <c r="A162" s="8" t="str">
        <f t="shared" si="4"/>
        <v>Жилой дом площадью 116,3 кв.м. Адрес: Республика Ингушетия, Малгобекский район, с. Верхние Ачалуки, ул. Горная, д. 10. Кадастровый номер 06:01:1200002:1234.</v>
      </c>
      <c r="B162" s="21">
        <f>IF(D162="-","-",MAX($B$6:B161)+1)</f>
        <v>103</v>
      </c>
      <c r="C162" s="22" t="s">
        <v>30</v>
      </c>
      <c r="D162" s="22" t="s">
        <v>240</v>
      </c>
      <c r="E162" s="22" t="s">
        <v>241</v>
      </c>
      <c r="F162" s="23" t="str">
        <f>IF(G162="-","-",IF(E162="-",MAX(F$8:$F160)+1,"-"))</f>
        <v>-</v>
      </c>
      <c r="G162" s="22" t="s">
        <v>9</v>
      </c>
      <c r="H162" s="24">
        <v>2908195.9875000003</v>
      </c>
      <c r="I162" s="24" t="s">
        <v>9</v>
      </c>
      <c r="J162" s="24" t="s">
        <v>9</v>
      </c>
      <c r="K162" s="25" t="s">
        <v>9</v>
      </c>
      <c r="L162" s="34"/>
    </row>
    <row r="163" spans="1:12" ht="31.5" x14ac:dyDescent="0.25">
      <c r="A163" s="8" t="str">
        <f t="shared" si="4"/>
        <v>-. -</v>
      </c>
      <c r="B163" s="26" t="str">
        <f>IF(D163="-","-",MAX($B$6:B162)+1)</f>
        <v>-</v>
      </c>
      <c r="C163" s="28" t="s">
        <v>30</v>
      </c>
      <c r="D163" s="28" t="s">
        <v>9</v>
      </c>
      <c r="E163" s="28" t="s">
        <v>9</v>
      </c>
      <c r="F163" s="27">
        <f>IF(G163="-","-",IF(E163="-",MAX(F$8:$F161)+1,"-"))</f>
        <v>52</v>
      </c>
      <c r="G163" s="28" t="s">
        <v>356</v>
      </c>
      <c r="H163" s="29">
        <v>5649000</v>
      </c>
      <c r="I163" s="29" t="s">
        <v>9</v>
      </c>
      <c r="J163" s="29" t="s">
        <v>9</v>
      </c>
      <c r="K163" s="32" t="s">
        <v>5</v>
      </c>
      <c r="L163" s="34"/>
    </row>
    <row r="164" spans="1:12" ht="47.25" x14ac:dyDescent="0.25">
      <c r="A164" s="8" t="str">
        <f t="shared" si="4"/>
        <v>Земельный участок площадью 800 кв.м. Категория земель: земли населенных пунктов, для ведения личного подсобного хозяйства. Адрес: Ставропольский край, Предгорный район, ст-ца Суворовская, ул. Польская, участок 20. Кадастровый номер 26:29:010303:1070.</v>
      </c>
      <c r="B164" s="21">
        <f>IF(D164="-","-",MAX($B$6:B163)+1)</f>
        <v>104</v>
      </c>
      <c r="C164" s="22" t="s">
        <v>30</v>
      </c>
      <c r="D164" s="22" t="s">
        <v>68</v>
      </c>
      <c r="E164" s="22" t="s">
        <v>242</v>
      </c>
      <c r="F164" s="23" t="str">
        <f>IF(G164="-","-",IF(E164="-",MAX(F$8:$F162)+1,"-"))</f>
        <v>-</v>
      </c>
      <c r="G164" s="22" t="s">
        <v>9</v>
      </c>
      <c r="H164" s="24">
        <v>932978.82094068034</v>
      </c>
      <c r="I164" s="24" t="s">
        <v>9</v>
      </c>
      <c r="J164" s="24" t="s">
        <v>9</v>
      </c>
      <c r="K164" s="25" t="s">
        <v>9</v>
      </c>
      <c r="L164" s="34"/>
    </row>
    <row r="165" spans="1:12" ht="47.25" x14ac:dyDescent="0.25">
      <c r="A165" s="8" t="str">
        <f t="shared" si="4"/>
        <v>Жилой дом площадью 238,5 кв.м. Адрес: Ставропольский край, Предгорный район, ст-ца Суворовская, ул. Польская, д. 20. Кадастровый номер 26:29:010303:1322.</v>
      </c>
      <c r="B165" s="21">
        <f>IF(D165="-","-",MAX($B$6:B164)+1)</f>
        <v>105</v>
      </c>
      <c r="C165" s="22" t="s">
        <v>30</v>
      </c>
      <c r="D165" s="22" t="s">
        <v>243</v>
      </c>
      <c r="E165" s="22" t="s">
        <v>244</v>
      </c>
      <c r="F165" s="23" t="str">
        <f>IF(G165="-","-",IF(E165="-",MAX(F$8:$F163)+1,"-"))</f>
        <v>-</v>
      </c>
      <c r="G165" s="22" t="s">
        <v>9</v>
      </c>
      <c r="H165" s="24">
        <v>8607021.1790593192</v>
      </c>
      <c r="I165" s="24" t="s">
        <v>9</v>
      </c>
      <c r="J165" s="24" t="s">
        <v>9</v>
      </c>
      <c r="K165" s="25" t="s">
        <v>9</v>
      </c>
      <c r="L165" s="34"/>
    </row>
    <row r="166" spans="1:12" ht="31.5" x14ac:dyDescent="0.25">
      <c r="A166" s="8" t="str">
        <f t="shared" si="4"/>
        <v>-. -</v>
      </c>
      <c r="B166" s="26" t="str">
        <f>IF(D166="-","-",MAX($B$6:B165)+1)</f>
        <v>-</v>
      </c>
      <c r="C166" s="28" t="s">
        <v>30</v>
      </c>
      <c r="D166" s="28" t="s">
        <v>9</v>
      </c>
      <c r="E166" s="28" t="s">
        <v>9</v>
      </c>
      <c r="F166" s="27">
        <f>IF(G166="-","-",IF(E166="-",MAX(F$8:$F164)+1,"-"))</f>
        <v>53</v>
      </c>
      <c r="G166" s="28" t="s">
        <v>357</v>
      </c>
      <c r="H166" s="29">
        <v>9540000</v>
      </c>
      <c r="I166" s="29" t="s">
        <v>9</v>
      </c>
      <c r="J166" s="29" t="s">
        <v>9</v>
      </c>
      <c r="K166" s="32" t="s">
        <v>5</v>
      </c>
      <c r="L166" s="34"/>
    </row>
    <row r="167" spans="1:12" ht="47.25" x14ac:dyDescent="0.25">
      <c r="A167" s="8" t="str">
        <f t="shared" si="4"/>
        <v>Жилой дом площадью 143,5 кв.м. Адрес: Республика Северная Осетия-Алания, Ардонский район, с. Рассвет, ул. Хетагурова, д. 79. Кадастровый номер 15:06:0110102:36.</v>
      </c>
      <c r="B167" s="21">
        <f>IF(D167="-","-",MAX($B$6:B166)+1)</f>
        <v>106</v>
      </c>
      <c r="C167" s="22" t="s">
        <v>30</v>
      </c>
      <c r="D167" s="22" t="s">
        <v>245</v>
      </c>
      <c r="E167" s="22" t="s">
        <v>246</v>
      </c>
      <c r="F167" s="23" t="str">
        <f>IF(G167="-","-",IF(E167="-",MAX(F$8:$F165)+1,"-"))</f>
        <v>-</v>
      </c>
      <c r="G167" s="22" t="s">
        <v>9</v>
      </c>
      <c r="H167" s="24">
        <v>2756306.2098501073</v>
      </c>
      <c r="I167" s="24" t="s">
        <v>9</v>
      </c>
      <c r="J167" s="24" t="s">
        <v>9</v>
      </c>
      <c r="K167" s="25" t="s">
        <v>9</v>
      </c>
      <c r="L167" s="34"/>
    </row>
    <row r="168" spans="1:12" ht="47.25" x14ac:dyDescent="0.25">
      <c r="A168" s="8" t="str">
        <f t="shared" si="4"/>
        <v>Земельный участок площадью 4062 +/- 22 кв.м. Категория земель: земли населенных пунктов, для ведения личного подсобного хозяйства. Адрес: Республика Северная Осетия-Алания, Ардонский район, с. Рассвет, ул. Хетагурова, участок 79. Кадастровый номер 15:06:0</v>
      </c>
      <c r="B168" s="21">
        <f>IF(D168="-","-",MAX($B$6:B167)+1)</f>
        <v>107</v>
      </c>
      <c r="C168" s="22" t="s">
        <v>30</v>
      </c>
      <c r="D168" s="22" t="s">
        <v>247</v>
      </c>
      <c r="E168" s="22" t="s">
        <v>248</v>
      </c>
      <c r="F168" s="23" t="str">
        <f>IF(G168="-","-",IF(E168="-",MAX(F$8:$F166)+1,"-"))</f>
        <v>-</v>
      </c>
      <c r="G168" s="22" t="s">
        <v>9</v>
      </c>
      <c r="H168" s="24">
        <v>687693.79014989291</v>
      </c>
      <c r="I168" s="24" t="s">
        <v>9</v>
      </c>
      <c r="J168" s="24" t="s">
        <v>9</v>
      </c>
      <c r="K168" s="25" t="s">
        <v>9</v>
      </c>
      <c r="L168" s="34"/>
    </row>
    <row r="169" spans="1:12" ht="31.5" x14ac:dyDescent="0.25">
      <c r="A169" s="8" t="str">
        <f t="shared" ref="A169:A181" si="5">IF(D169=0,G169,LEFT(CONCATENATE(IF(RIGHT(D169,1)=".",LEFT(D169,LEN(D169)-1),D169),". ",E169),255))</f>
        <v>-. -</v>
      </c>
      <c r="B169" s="26" t="str">
        <f>IF(D169="-","-",MAX($B$6:B168)+1)</f>
        <v>-</v>
      </c>
      <c r="C169" s="28" t="s">
        <v>30</v>
      </c>
      <c r="D169" s="28" t="s">
        <v>9</v>
      </c>
      <c r="E169" s="28" t="s">
        <v>9</v>
      </c>
      <c r="F169" s="27">
        <f>IF(G169="-","-",IF(E169="-",MAX(F$8:$F167)+1,"-"))</f>
        <v>54</v>
      </c>
      <c r="G169" s="28" t="s">
        <v>358</v>
      </c>
      <c r="H169" s="29">
        <v>3444000</v>
      </c>
      <c r="I169" s="29" t="s">
        <v>9</v>
      </c>
      <c r="J169" s="29" t="s">
        <v>9</v>
      </c>
      <c r="K169" s="32" t="s">
        <v>5</v>
      </c>
      <c r="L169" s="34"/>
    </row>
    <row r="170" spans="1:12" ht="31.5" x14ac:dyDescent="0.25">
      <c r="A170" s="8" t="str">
        <f t="shared" si="5"/>
        <v>Жилой дом площадью 177,2 кв.м. Адрес: Тамбовская область, г. Кирсанов, ул. Полковая, д. 5. Кадастровый номер 68:24:0200050:173.</v>
      </c>
      <c r="B170" s="21">
        <f>IF(D170="-","-",MAX($B$6:B169)+1)</f>
        <v>108</v>
      </c>
      <c r="C170" s="22" t="s">
        <v>31</v>
      </c>
      <c r="D170" s="22" t="s">
        <v>249</v>
      </c>
      <c r="E170" s="22" t="s">
        <v>250</v>
      </c>
      <c r="F170" s="23" t="str">
        <f>IF(G170="-","-",IF(E170="-",MAX(F$8:$F61)+1,"-"))</f>
        <v>-</v>
      </c>
      <c r="G170" s="22" t="s">
        <v>9</v>
      </c>
      <c r="H170" s="24">
        <v>4210000</v>
      </c>
      <c r="I170" s="24" t="s">
        <v>9</v>
      </c>
      <c r="J170" s="24" t="s">
        <v>9</v>
      </c>
      <c r="K170" s="25" t="s">
        <v>9</v>
      </c>
      <c r="L170" s="34"/>
    </row>
    <row r="171" spans="1:12" ht="31.5" x14ac:dyDescent="0.25">
      <c r="A171" s="8" t="str">
        <f t="shared" si="5"/>
        <v>Жилой дом площадью 64,9 кв.м. Адрес: Тамбовская область, г. Кирсанов, ул. Полковая, д. 5. Кадастровый номер 68:24:0200050:174.</v>
      </c>
      <c r="B171" s="21">
        <f>IF(D171="-","-",MAX($B$6:B170)+1)</f>
        <v>109</v>
      </c>
      <c r="C171" s="22" t="s">
        <v>31</v>
      </c>
      <c r="D171" s="22" t="s">
        <v>251</v>
      </c>
      <c r="E171" s="22" t="s">
        <v>252</v>
      </c>
      <c r="F171" s="23" t="str">
        <f>IF(G171="-","-",IF(E171="-",MAX(F$8:$F62)+1,"-"))</f>
        <v>-</v>
      </c>
      <c r="G171" s="22" t="s">
        <v>9</v>
      </c>
      <c r="H171" s="24">
        <v>700000</v>
      </c>
      <c r="I171" s="24" t="s">
        <v>9</v>
      </c>
      <c r="J171" s="24" t="s">
        <v>9</v>
      </c>
      <c r="K171" s="25" t="s">
        <v>9</v>
      </c>
      <c r="L171" s="34"/>
    </row>
    <row r="172" spans="1:12" ht="31.5" x14ac:dyDescent="0.25">
      <c r="A172" s="8" t="str">
        <f t="shared" si="5"/>
        <v>Земельный участок площадью 889 +/- 10 кв.м. Адрес: Тамбовская область, г. Кирсанов, ул. Полковая, участок 5. Кадастровый номер 68:24:0200050:24.</v>
      </c>
      <c r="B172" s="21">
        <f>IF(D172="-","-",MAX($B$6:B171)+1)</f>
        <v>110</v>
      </c>
      <c r="C172" s="22" t="s">
        <v>31</v>
      </c>
      <c r="D172" s="22" t="s">
        <v>253</v>
      </c>
      <c r="E172" s="22" t="s">
        <v>254</v>
      </c>
      <c r="F172" s="23" t="str">
        <f>IF(G172="-","-",IF(E172="-",MAX(F$8:$F170)+1,"-"))</f>
        <v>-</v>
      </c>
      <c r="G172" s="22" t="s">
        <v>9</v>
      </c>
      <c r="H172" s="24">
        <v>220000</v>
      </c>
      <c r="I172" s="24" t="s">
        <v>9</v>
      </c>
      <c r="J172" s="24" t="s">
        <v>9</v>
      </c>
      <c r="K172" s="25" t="s">
        <v>9</v>
      </c>
      <c r="L172" s="34"/>
    </row>
    <row r="173" spans="1:12" ht="47.25" x14ac:dyDescent="0.25">
      <c r="A173" s="8" t="str">
        <f t="shared" si="5"/>
        <v>-. -</v>
      </c>
      <c r="B173" s="26" t="str">
        <f>IF(D173="-","-",MAX($B$6:B172)+1)</f>
        <v>-</v>
      </c>
      <c r="C173" s="28" t="s">
        <v>31</v>
      </c>
      <c r="D173" s="28" t="s">
        <v>9</v>
      </c>
      <c r="E173" s="28" t="s">
        <v>9</v>
      </c>
      <c r="F173" s="27">
        <f>IF(G173="-","-",IF(E173="-",MAX(F$8:$F171)+1,"-"))</f>
        <v>55</v>
      </c>
      <c r="G173" s="28" t="s">
        <v>359</v>
      </c>
      <c r="H173" s="29">
        <v>5130000</v>
      </c>
      <c r="I173" s="29" t="s">
        <v>9</v>
      </c>
      <c r="J173" s="29" t="s">
        <v>9</v>
      </c>
      <c r="K173" s="32" t="s">
        <v>5</v>
      </c>
      <c r="L173" s="34"/>
    </row>
    <row r="174" spans="1:12" ht="47.25" x14ac:dyDescent="0.25">
      <c r="A174" s="8" t="str">
        <f t="shared" si="5"/>
        <v>Жилой дом площадью 62 кв.м. Адрес: Республика Татарстан, Альметьевский район, деревня Болгар-2, ул. Ирня, д. 11Б. Кадастровый номер 16:07:040701:209.</v>
      </c>
      <c r="B174" s="21">
        <f>IF(D174="-","-",MAX($B$6:B173)+1)</f>
        <v>111</v>
      </c>
      <c r="C174" s="22" t="s">
        <v>32</v>
      </c>
      <c r="D174" s="22" t="s">
        <v>255</v>
      </c>
      <c r="E174" s="22" t="s">
        <v>256</v>
      </c>
      <c r="F174" s="23" t="str">
        <f>IF(G174="-","-",IF(E174="-",MAX(F$8:$F168)+1,"-"))</f>
        <v>-</v>
      </c>
      <c r="G174" s="22" t="s">
        <v>9</v>
      </c>
      <c r="H174" s="24">
        <v>1033500</v>
      </c>
      <c r="I174" s="24" t="s">
        <v>9</v>
      </c>
      <c r="J174" s="24" t="s">
        <v>9</v>
      </c>
      <c r="K174" s="25" t="s">
        <v>9</v>
      </c>
      <c r="L174" s="34"/>
    </row>
    <row r="175" spans="1:12" ht="47.25" x14ac:dyDescent="0.25">
      <c r="A175" s="8" t="str">
        <f t="shared" si="5"/>
        <v>Земельный участок площадью 2600 +/- 36 кв.м. Категория земель: земли населенных пунктов, для ведения личного подсобного хозяйства. Адрес: Республика Татарстан, Альметьевский район, деревня Болгар-2, ул. Ирня, участок 11Б. Кадастровый номер 16:07:040701:48</v>
      </c>
      <c r="B175" s="21">
        <f>IF(D175="-","-",MAX($B$6:B174)+1)</f>
        <v>112</v>
      </c>
      <c r="C175" s="22" t="s">
        <v>32</v>
      </c>
      <c r="D175" s="22" t="s">
        <v>257</v>
      </c>
      <c r="E175" s="22" t="s">
        <v>258</v>
      </c>
      <c r="F175" s="23" t="str">
        <f>IF(G175="-","-",IF(E175="-",MAX(F$8:$F169)+1,"-"))</f>
        <v>-</v>
      </c>
      <c r="G175" s="22" t="s">
        <v>9</v>
      </c>
      <c r="H175" s="24">
        <v>822750</v>
      </c>
      <c r="I175" s="24" t="s">
        <v>9</v>
      </c>
      <c r="J175" s="24" t="s">
        <v>9</v>
      </c>
      <c r="K175" s="25" t="s">
        <v>9</v>
      </c>
      <c r="L175" s="34"/>
    </row>
    <row r="176" spans="1:12" ht="31.5" x14ac:dyDescent="0.25">
      <c r="A176" s="8" t="str">
        <f t="shared" si="5"/>
        <v>-. -</v>
      </c>
      <c r="B176" s="26" t="str">
        <f>IF(D176="-","-",MAX($B$6:B175)+1)</f>
        <v>-</v>
      </c>
      <c r="C176" s="28" t="s">
        <v>32</v>
      </c>
      <c r="D176" s="28" t="s">
        <v>9</v>
      </c>
      <c r="E176" s="28" t="s">
        <v>9</v>
      </c>
      <c r="F176" s="27">
        <f>IF(G176="-","-",IF(E176="-",MAX(F$8:$F174)+1,"-"))</f>
        <v>56</v>
      </c>
      <c r="G176" s="28" t="s">
        <v>360</v>
      </c>
      <c r="H176" s="29">
        <v>1856250</v>
      </c>
      <c r="I176" s="29" t="s">
        <v>9</v>
      </c>
      <c r="J176" s="29" t="s">
        <v>9</v>
      </c>
      <c r="K176" s="32" t="s">
        <v>5</v>
      </c>
      <c r="L176" s="34"/>
    </row>
    <row r="177" spans="1:12" ht="47.25" x14ac:dyDescent="0.25">
      <c r="A177" s="8" t="str">
        <f t="shared" si="5"/>
        <v>Жилой дом площадью 91,6 кв.м. Адрес: Республика Башкортостан, Туймазинский район, с. Новые Бишинды, ул. Центральная, д. 19. Кадастровый номер 02:46:130601:149.</v>
      </c>
      <c r="B177" s="21">
        <f>IF(D177="-","-",MAX($B$6:B176)+1)</f>
        <v>113</v>
      </c>
      <c r="C177" s="22" t="s">
        <v>32</v>
      </c>
      <c r="D177" s="22" t="s">
        <v>259</v>
      </c>
      <c r="E177" s="22" t="s">
        <v>260</v>
      </c>
      <c r="F177" s="23" t="str">
        <f>IF(G177="-","-",IF(E177="-",MAX(F$8:$F175)+1,"-"))</f>
        <v>-</v>
      </c>
      <c r="G177" s="22" t="s">
        <v>9</v>
      </c>
      <c r="H177" s="24">
        <v>1212841</v>
      </c>
      <c r="I177" s="24" t="s">
        <v>9</v>
      </c>
      <c r="J177" s="24" t="s">
        <v>9</v>
      </c>
      <c r="K177" s="25" t="s">
        <v>9</v>
      </c>
      <c r="L177" s="34"/>
    </row>
    <row r="178" spans="1:12" ht="47.25" x14ac:dyDescent="0.25">
      <c r="A178" s="8" t="str">
        <f t="shared" si="5"/>
        <v>Земельный участок площадью 1242 кв.м. Категория земель: земли населенных пунктов, для ведения личного подсобного хозяйства. Адрес: Республика Башкортостан, Туймазинский район, с. Новые Бишинды, ул. Центральная, участок 19. Кадастровый номер 02:46:130601:1</v>
      </c>
      <c r="B178" s="21">
        <f>IF(D178="-","-",MAX($B$6:B177)+1)</f>
        <v>114</v>
      </c>
      <c r="C178" s="22" t="s">
        <v>32</v>
      </c>
      <c r="D178" s="22" t="s">
        <v>261</v>
      </c>
      <c r="E178" s="22" t="s">
        <v>262</v>
      </c>
      <c r="F178" s="23" t="str">
        <f>IF(G178="-","-",IF(E178="-",MAX(F$8:$F176)+1,"-"))</f>
        <v>-</v>
      </c>
      <c r="G178" s="22" t="s">
        <v>9</v>
      </c>
      <c r="H178" s="24">
        <v>216104</v>
      </c>
      <c r="I178" s="24" t="s">
        <v>9</v>
      </c>
      <c r="J178" s="24" t="s">
        <v>9</v>
      </c>
      <c r="K178" s="25" t="s">
        <v>9</v>
      </c>
      <c r="L178" s="34"/>
    </row>
    <row r="179" spans="1:12" ht="47.25" x14ac:dyDescent="0.25">
      <c r="A179" s="8" t="str">
        <f t="shared" si="5"/>
        <v>-. -</v>
      </c>
      <c r="B179" s="26" t="str">
        <f>IF(D179="-","-",MAX($B$6:B178)+1)</f>
        <v>-</v>
      </c>
      <c r="C179" s="28" t="s">
        <v>32</v>
      </c>
      <c r="D179" s="28" t="s">
        <v>9</v>
      </c>
      <c r="E179" s="28" t="s">
        <v>9</v>
      </c>
      <c r="F179" s="27">
        <f>IF(G179="-","-",IF(E179="-",MAX(F$8:$F177)+1,"-"))</f>
        <v>57</v>
      </c>
      <c r="G179" s="28" t="s">
        <v>361</v>
      </c>
      <c r="H179" s="29">
        <v>1428945</v>
      </c>
      <c r="I179" s="29" t="s">
        <v>9</v>
      </c>
      <c r="J179" s="29" t="s">
        <v>9</v>
      </c>
      <c r="K179" s="32" t="s">
        <v>5</v>
      </c>
      <c r="L179" s="34"/>
    </row>
    <row r="180" spans="1:12" ht="31.5" x14ac:dyDescent="0.25">
      <c r="A180" s="8" t="str">
        <f t="shared" si="5"/>
        <v>Жилое помещение площадью 70,9 кв.м. Адрес: Республика Татарстан, Буинский район, г. Буинск, ул. Гарнизова, д. 23. Кадастровый номер 16:14:990109:223.</v>
      </c>
      <c r="B180" s="21">
        <f>IF(D180="-","-",MAX($B$6:B179)+1)</f>
        <v>115</v>
      </c>
      <c r="C180" s="22" t="s">
        <v>32</v>
      </c>
      <c r="D180" s="22" t="s">
        <v>263</v>
      </c>
      <c r="E180" s="22" t="s">
        <v>264</v>
      </c>
      <c r="F180" s="23" t="str">
        <f>IF(G180="-","-",IF(E180="-",MAX(F$8:$F178)+1,"-"))</f>
        <v>-</v>
      </c>
      <c r="G180" s="22" t="s">
        <v>9</v>
      </c>
      <c r="H180" s="24">
        <v>1080000</v>
      </c>
      <c r="I180" s="37" t="s">
        <v>9</v>
      </c>
      <c r="J180" s="39" t="s">
        <v>9</v>
      </c>
      <c r="K180" s="38" t="s">
        <v>9</v>
      </c>
      <c r="L180" s="34"/>
    </row>
    <row r="181" spans="1:12" ht="47.25" x14ac:dyDescent="0.25">
      <c r="A181" s="8" t="str">
        <f t="shared" si="5"/>
        <v>Земельный участок площадью 633 +/- 8,81 кв.м. Категория земель: земли населенных пунктов, под индивидуальную жилую застройку. Адрес: Республика Татарстан, Буинский район, г. Буинск, ул. Гарнизова, участок 23. Кадастровый номер 16:14:990109:62.</v>
      </c>
      <c r="B181" s="21">
        <f>IF(D181="-","-",MAX($B$6:B180)+1)</f>
        <v>116</v>
      </c>
      <c r="C181" s="22" t="s">
        <v>32</v>
      </c>
      <c r="D181" s="22" t="s">
        <v>265</v>
      </c>
      <c r="E181" s="22" t="s">
        <v>266</v>
      </c>
      <c r="F181" s="23" t="str">
        <f>IF(G181="-","-",IF(E181="-",MAX(F$8:$F179)+1,"-"))</f>
        <v>-</v>
      </c>
      <c r="G181" s="22" t="s">
        <v>9</v>
      </c>
      <c r="H181" s="24">
        <v>340000</v>
      </c>
      <c r="I181" s="37" t="s">
        <v>9</v>
      </c>
      <c r="J181" s="39" t="s">
        <v>9</v>
      </c>
      <c r="K181" s="38" t="s">
        <v>9</v>
      </c>
      <c r="L181" s="34"/>
    </row>
    <row r="182" spans="1:12" ht="31.5" x14ac:dyDescent="0.25">
      <c r="A182" s="8" t="str">
        <f t="shared" ref="A182:A215" si="6">IF(D182=0,G182,LEFT(CONCATENATE(IF(RIGHT(D182,1)=".",LEFT(D182,LEN(D182)-1),D182),". ",E182),255))</f>
        <v>-. -</v>
      </c>
      <c r="B182" s="26" t="str">
        <f>IF(D182="-","-",MAX($B$6:B181)+1)</f>
        <v>-</v>
      </c>
      <c r="C182" s="28" t="s">
        <v>32</v>
      </c>
      <c r="D182" s="28" t="s">
        <v>9</v>
      </c>
      <c r="E182" s="28" t="s">
        <v>9</v>
      </c>
      <c r="F182" s="27">
        <f>IF(G182="-","-",IF(E182="-",MAX(F$8:$F180)+1,"-"))</f>
        <v>58</v>
      </c>
      <c r="G182" s="28" t="s">
        <v>362</v>
      </c>
      <c r="H182" s="29">
        <v>1420000</v>
      </c>
      <c r="I182" s="29" t="s">
        <v>9</v>
      </c>
      <c r="J182" s="29" t="s">
        <v>9</v>
      </c>
      <c r="K182" s="32" t="s">
        <v>5</v>
      </c>
      <c r="L182" s="34"/>
    </row>
    <row r="183" spans="1:12" ht="47.25" x14ac:dyDescent="0.25">
      <c r="A183" s="8" t="str">
        <f t="shared" si="6"/>
        <v>Жилой дом площадью 49,6 кв.м. Адрес: Республика Татарстан, Сармановский район, с. Рангазар, ул. Рахматуллина, д. 36. Кадастровый номер 16:36:090101:299.</v>
      </c>
      <c r="B183" s="21">
        <f>IF(D183="-","-",MAX($B$6:B182)+1)</f>
        <v>117</v>
      </c>
      <c r="C183" s="22" t="s">
        <v>32</v>
      </c>
      <c r="D183" s="22" t="s">
        <v>267</v>
      </c>
      <c r="E183" s="22" t="s">
        <v>268</v>
      </c>
      <c r="F183" s="23" t="str">
        <f>IF(G183="-","-",IF(E183="-",MAX(F$8:$F181)+1,"-"))</f>
        <v>-</v>
      </c>
      <c r="G183" s="22" t="s">
        <v>9</v>
      </c>
      <c r="H183" s="24">
        <v>300000</v>
      </c>
      <c r="I183" s="24" t="s">
        <v>9</v>
      </c>
      <c r="J183" s="24" t="s">
        <v>9</v>
      </c>
      <c r="K183" s="25" t="s">
        <v>9</v>
      </c>
      <c r="L183" s="34"/>
    </row>
    <row r="184" spans="1:12" ht="47.25" x14ac:dyDescent="0.25">
      <c r="A184" s="8" t="str">
        <f t="shared" si="6"/>
        <v>Земельный участок площадью 4706,63 кв.м. Категория земель: земли населенных пунктов, для ведения личного подсобного хозяйства. Адрес: Республика Татарстан, Сармановский район, с. Рангазар, ул. Рахматуллина, участок 36. Кадастровый номер 16:36:090101:10.</v>
      </c>
      <c r="B184" s="21">
        <f>IF(D184="-","-",MAX($B$6:B183)+1)</f>
        <v>118</v>
      </c>
      <c r="C184" s="22" t="s">
        <v>32</v>
      </c>
      <c r="D184" s="22" t="s">
        <v>269</v>
      </c>
      <c r="E184" s="22" t="s">
        <v>270</v>
      </c>
      <c r="F184" s="23" t="str">
        <f>IF(G184="-","-",IF(E184="-",MAX(F$8:$F182)+1,"-"))</f>
        <v>-</v>
      </c>
      <c r="G184" s="22" t="s">
        <v>9</v>
      </c>
      <c r="H184" s="24">
        <v>276750</v>
      </c>
      <c r="I184" s="24" t="s">
        <v>9</v>
      </c>
      <c r="J184" s="24" t="s">
        <v>9</v>
      </c>
      <c r="K184" s="25" t="s">
        <v>9</v>
      </c>
      <c r="L184" s="34"/>
    </row>
    <row r="185" spans="1:12" ht="31.5" x14ac:dyDescent="0.25">
      <c r="A185" s="8" t="str">
        <f t="shared" si="6"/>
        <v>-. -</v>
      </c>
      <c r="B185" s="26" t="str">
        <f>IF(D185="-","-",MAX($B$6:B184)+1)</f>
        <v>-</v>
      </c>
      <c r="C185" s="28" t="s">
        <v>32</v>
      </c>
      <c r="D185" s="28" t="s">
        <v>9</v>
      </c>
      <c r="E185" s="28" t="s">
        <v>9</v>
      </c>
      <c r="F185" s="27">
        <f>IF(G185="-","-",IF(E185="-",MAX(F$8:$F183)+1,"-"))</f>
        <v>59</v>
      </c>
      <c r="G185" s="28" t="s">
        <v>363</v>
      </c>
      <c r="H185" s="29">
        <v>576750</v>
      </c>
      <c r="I185" s="29" t="s">
        <v>9</v>
      </c>
      <c r="J185" s="29" t="s">
        <v>9</v>
      </c>
      <c r="K185" s="32" t="s">
        <v>5</v>
      </c>
      <c r="L185" s="34"/>
    </row>
    <row r="186" spans="1:12" ht="47.25" x14ac:dyDescent="0.25">
      <c r="A186" s="8" t="str">
        <f t="shared" si="6"/>
        <v>Квартира площадью 53,8 кв.м. Адрес: Тверская область, Лихославльский район, пгт Калашниково, ул. Речная, д. 1, кв. 45. Кадастровый номер 69:19:0080111:114.</v>
      </c>
      <c r="B186" s="21">
        <f>IF(D186="-","-",MAX($B$6:B185)+1)</f>
        <v>119</v>
      </c>
      <c r="C186" s="22" t="s">
        <v>33</v>
      </c>
      <c r="D186" s="22" t="s">
        <v>271</v>
      </c>
      <c r="E186" s="22" t="s">
        <v>272</v>
      </c>
      <c r="F186" s="23" t="str">
        <f>IF(G186="-","-",IF(E186="-",MAX(F$8:$F184)+1,"-"))</f>
        <v>-</v>
      </c>
      <c r="G186" s="22" t="s">
        <v>9</v>
      </c>
      <c r="H186" s="24">
        <v>1056000</v>
      </c>
      <c r="I186" s="24">
        <v>1056000</v>
      </c>
      <c r="J186" s="24" t="s">
        <v>9</v>
      </c>
      <c r="K186" s="25" t="s">
        <v>9</v>
      </c>
      <c r="L186" s="34"/>
    </row>
    <row r="187" spans="1:12" ht="63" x14ac:dyDescent="0.25">
      <c r="A187" s="8" t="str">
        <f t="shared" si="6"/>
        <v>-. -</v>
      </c>
      <c r="B187" s="26" t="str">
        <f>IF(D187="-","-",MAX($B$6:B186)+1)</f>
        <v>-</v>
      </c>
      <c r="C187" s="28" t="s">
        <v>33</v>
      </c>
      <c r="D187" s="28" t="s">
        <v>9</v>
      </c>
      <c r="E187" s="28" t="s">
        <v>9</v>
      </c>
      <c r="F187" s="27">
        <f>IF(G187="-","-",IF(E187="-",MAX(F$8:$F185)+1,"-"))</f>
        <v>60</v>
      </c>
      <c r="G187" s="28" t="s">
        <v>364</v>
      </c>
      <c r="H187" s="29">
        <v>1056000</v>
      </c>
      <c r="I187" s="29">
        <v>1056000</v>
      </c>
      <c r="J187" s="29" t="s">
        <v>9</v>
      </c>
      <c r="K187" s="32" t="str">
        <f>VLOOKUP(G187,[1]Условия!$H$6:$T$238,13,FALSE)</f>
        <v>Торги в форме аукциона "на повышение"/ 
Прямая продажа (последовательно)</v>
      </c>
      <c r="L187" s="34"/>
    </row>
    <row r="188" spans="1:12" ht="47.25" x14ac:dyDescent="0.25">
      <c r="A188" s="8" t="str">
        <f t="shared" si="6"/>
        <v>Земельный участок площадью 2110 +/- 16 кв.м. Категория земель: земли населенных пунктов, для личного подсобного хозяйства. Адрес: Тюменская область, Казанский район, деревня Заречка, ул. Коммунаров, участок 44. Кадастровый номер 72:11:0503001:87.</v>
      </c>
      <c r="B188" s="21">
        <f>IF(D188="-","-",MAX($B$6:B187)+1)</f>
        <v>120</v>
      </c>
      <c r="C188" s="22" t="s">
        <v>34</v>
      </c>
      <c r="D188" s="22" t="s">
        <v>273</v>
      </c>
      <c r="E188" s="22" t="s">
        <v>274</v>
      </c>
      <c r="F188" s="23" t="str">
        <f>IF(G188="-","-",IF(E188="-",MAX(F$8:$F186)+1,"-"))</f>
        <v>-</v>
      </c>
      <c r="G188" s="22" t="s">
        <v>9</v>
      </c>
      <c r="H188" s="24">
        <v>170000</v>
      </c>
      <c r="I188" s="24" t="s">
        <v>9</v>
      </c>
      <c r="J188" s="24" t="s">
        <v>9</v>
      </c>
      <c r="K188" s="25" t="s">
        <v>9</v>
      </c>
      <c r="L188" s="34"/>
    </row>
    <row r="189" spans="1:12" ht="47.25" x14ac:dyDescent="0.25">
      <c r="A189" s="8" t="str">
        <f t="shared" si="6"/>
        <v>-. -</v>
      </c>
      <c r="B189" s="26" t="str">
        <f>IF(D189="-","-",MAX($B$6:B188)+1)</f>
        <v>-</v>
      </c>
      <c r="C189" s="28" t="s">
        <v>34</v>
      </c>
      <c r="D189" s="28" t="s">
        <v>9</v>
      </c>
      <c r="E189" s="28" t="s">
        <v>9</v>
      </c>
      <c r="F189" s="27">
        <f>IF(G189="-","-",IF(E189="-",MAX(F$8:$F187)+1,"-"))</f>
        <v>61</v>
      </c>
      <c r="G189" s="28" t="s">
        <v>365</v>
      </c>
      <c r="H189" s="29">
        <v>170000</v>
      </c>
      <c r="I189" s="29" t="s">
        <v>9</v>
      </c>
      <c r="J189" s="29" t="s">
        <v>9</v>
      </c>
      <c r="K189" s="32" t="s">
        <v>5</v>
      </c>
      <c r="L189" s="34"/>
    </row>
    <row r="190" spans="1:12" ht="31.5" x14ac:dyDescent="0.25">
      <c r="A190" s="8" t="str">
        <f t="shared" si="6"/>
        <v>Квартира площадью 34 кв.м. Адрес: Тюменская область, г. Тюмень, ул. Олимпийская, д. 30, кв. 605. Кадастровый номер 72:23:0430004:3388.</v>
      </c>
      <c r="B190" s="21">
        <f>IF(D190="-","-",MAX($B$6:B189)+1)</f>
        <v>121</v>
      </c>
      <c r="C190" s="22" t="s">
        <v>34</v>
      </c>
      <c r="D190" s="22" t="s">
        <v>275</v>
      </c>
      <c r="E190" s="22" t="s">
        <v>276</v>
      </c>
      <c r="F190" s="23" t="str">
        <f>IF(G190="-","-",IF(E190="-",MAX(F$8:$F188)+1,"-"))</f>
        <v>-</v>
      </c>
      <c r="G190" s="22" t="s">
        <v>9</v>
      </c>
      <c r="H190" s="24">
        <v>2694000</v>
      </c>
      <c r="I190" s="24" t="s">
        <v>9</v>
      </c>
      <c r="J190" s="24" t="s">
        <v>9</v>
      </c>
      <c r="K190" s="25" t="s">
        <v>9</v>
      </c>
      <c r="L190" s="34"/>
    </row>
    <row r="191" spans="1:12" ht="31.5" x14ac:dyDescent="0.25">
      <c r="A191" s="8" t="str">
        <f t="shared" si="6"/>
        <v>-. -</v>
      </c>
      <c r="B191" s="26" t="str">
        <f>IF(D191="-","-",MAX($B$6:B190)+1)</f>
        <v>-</v>
      </c>
      <c r="C191" s="28" t="s">
        <v>34</v>
      </c>
      <c r="D191" s="28" t="s">
        <v>9</v>
      </c>
      <c r="E191" s="28" t="s">
        <v>9</v>
      </c>
      <c r="F191" s="27">
        <f>IF(G191="-","-",IF(E191="-",MAX(F$8:$F189)+1,"-"))</f>
        <v>62</v>
      </c>
      <c r="G191" s="28" t="s">
        <v>366</v>
      </c>
      <c r="H191" s="29">
        <v>2694000</v>
      </c>
      <c r="I191" s="29" t="s">
        <v>9</v>
      </c>
      <c r="J191" s="29" t="s">
        <v>9</v>
      </c>
      <c r="K191" s="32" t="s">
        <v>5</v>
      </c>
      <c r="L191" s="34"/>
    </row>
    <row r="192" spans="1:12" ht="47.25" x14ac:dyDescent="0.25">
      <c r="A192" s="8" t="str">
        <f t="shared" si="6"/>
        <v>Жилой дом площадью 114 кв.м. Адрес: Удмуртская Республика, Алнашский район, с. Нижнее Асаново, пер. Лесной, д. 1. Кадастровый номер 18:01:064001:297.</v>
      </c>
      <c r="B192" s="21">
        <f>IF(D192="-","-",MAX($B$6:B191)+1)</f>
        <v>122</v>
      </c>
      <c r="C192" s="22" t="s">
        <v>35</v>
      </c>
      <c r="D192" s="22" t="s">
        <v>277</v>
      </c>
      <c r="E192" s="22" t="s">
        <v>278</v>
      </c>
      <c r="F192" s="23" t="str">
        <f>IF(G192="-","-",IF(E192="-",MAX(F$8:$F190)+1,"-"))</f>
        <v>-</v>
      </c>
      <c r="G192" s="22" t="s">
        <v>9</v>
      </c>
      <c r="H192" s="35">
        <v>962025.31645569613</v>
      </c>
      <c r="I192" s="35">
        <v>1597293.0056710774</v>
      </c>
      <c r="J192" s="35">
        <v>962025.31645569613</v>
      </c>
      <c r="K192" s="25" t="s">
        <v>9</v>
      </c>
      <c r="L192" s="34"/>
    </row>
    <row r="193" spans="1:12" ht="47.25" x14ac:dyDescent="0.25">
      <c r="A193" s="8" t="str">
        <f t="shared" si="6"/>
        <v>Земельный участок площадью 3400 кв.м. Категория земель: земли населенных пунктов, для ведения личного подсобного хозяйства. Адрес: Удмуртская Республика, Алнашский район, с. Нижнее Асаново, пер. Лесной, участок 1. Кадастровый номер 18:01:064001:164.</v>
      </c>
      <c r="B193" s="21">
        <f>IF(D193="-","-",MAX($B$6:B192)+1)</f>
        <v>123</v>
      </c>
      <c r="C193" s="22" t="s">
        <v>35</v>
      </c>
      <c r="D193" s="22" t="s">
        <v>279</v>
      </c>
      <c r="E193" s="22" t="s">
        <v>280</v>
      </c>
      <c r="F193" s="23" t="str">
        <f>IF(G193="-","-",IF(E193="-",MAX(F$8:$F191)+1,"-"))</f>
        <v>-</v>
      </c>
      <c r="G193" s="22" t="s">
        <v>9</v>
      </c>
      <c r="H193" s="35">
        <v>237974.68354430379</v>
      </c>
      <c r="I193" s="35">
        <v>340706.99432892253</v>
      </c>
      <c r="J193" s="35">
        <v>237974.68354430379</v>
      </c>
      <c r="K193" s="25" t="s">
        <v>9</v>
      </c>
      <c r="L193" s="34"/>
    </row>
    <row r="194" spans="1:12" ht="63" x14ac:dyDescent="0.25">
      <c r="A194" s="8" t="str">
        <f t="shared" si="6"/>
        <v>-. -</v>
      </c>
      <c r="B194" s="26" t="str">
        <f>IF(D194="-","-",MAX($B$6:B193)+1)</f>
        <v>-</v>
      </c>
      <c r="C194" s="28" t="s">
        <v>35</v>
      </c>
      <c r="D194" s="28" t="s">
        <v>9</v>
      </c>
      <c r="E194" s="28" t="s">
        <v>9</v>
      </c>
      <c r="F194" s="27">
        <f>IF(G194="-","-",IF(E194="-",MAX(F$8:$F192)+1,"-"))</f>
        <v>63</v>
      </c>
      <c r="G194" s="28" t="s">
        <v>367</v>
      </c>
      <c r="H194" s="36">
        <v>1200000</v>
      </c>
      <c r="I194" s="36">
        <v>1938000</v>
      </c>
      <c r="J194" s="36">
        <v>1200000</v>
      </c>
      <c r="K194" s="36" t="s">
        <v>378</v>
      </c>
      <c r="L194" s="34"/>
    </row>
    <row r="195" spans="1:12" ht="31.5" x14ac:dyDescent="0.25">
      <c r="A195" s="8" t="str">
        <f t="shared" si="6"/>
        <v>Квартира площадью 70,69 кв.м. (право требования). Адрес: г. Ульяновск, Ленинский район, ул. Буинская, строительный номер 1104. Кадастровый номер отсутствует.</v>
      </c>
      <c r="B195" s="21">
        <f>IF(D195="-","-",MAX($B$6:B194)+1)</f>
        <v>124</v>
      </c>
      <c r="C195" s="22" t="s">
        <v>36</v>
      </c>
      <c r="D195" s="22" t="s">
        <v>281</v>
      </c>
      <c r="E195" s="22" t="s">
        <v>282</v>
      </c>
      <c r="F195" s="23" t="str">
        <f>IF(G195="-","-",IF(E195="-",MAX(F$8:$F193)+1,"-"))</f>
        <v>-</v>
      </c>
      <c r="G195" s="22" t="s">
        <v>9</v>
      </c>
      <c r="H195" s="24">
        <v>800000</v>
      </c>
      <c r="I195" s="24" t="s">
        <v>9</v>
      </c>
      <c r="J195" s="24" t="s">
        <v>9</v>
      </c>
      <c r="K195" s="25" t="s">
        <v>9</v>
      </c>
      <c r="L195" s="34"/>
    </row>
    <row r="196" spans="1:12" ht="31.5" x14ac:dyDescent="0.25">
      <c r="A196" s="8" t="str">
        <f t="shared" si="6"/>
        <v>-. -</v>
      </c>
      <c r="B196" s="26" t="str">
        <f>IF(D196="-","-",MAX($B$6:B195)+1)</f>
        <v>-</v>
      </c>
      <c r="C196" s="28" t="s">
        <v>36</v>
      </c>
      <c r="D196" s="28" t="s">
        <v>9</v>
      </c>
      <c r="E196" s="28" t="s">
        <v>9</v>
      </c>
      <c r="F196" s="27">
        <f>IF(G196="-","-",IF(E196="-",MAX(F$8:$F194)+1,"-"))</f>
        <v>64</v>
      </c>
      <c r="G196" s="28" t="s">
        <v>368</v>
      </c>
      <c r="H196" s="29">
        <v>800000</v>
      </c>
      <c r="I196" s="29" t="s">
        <v>9</v>
      </c>
      <c r="J196" s="29" t="s">
        <v>9</v>
      </c>
      <c r="K196" s="32" t="s">
        <v>5</v>
      </c>
      <c r="L196" s="34"/>
    </row>
    <row r="197" spans="1:12" ht="47.25" x14ac:dyDescent="0.25">
      <c r="A197" s="8" t="str">
        <f t="shared" si="6"/>
        <v>Жилой дом площадью 261,6 кв.м. Адрес: Тамбовская область, Моршанский район, пос. Пригородный, ул. Свободная, д. 3. Кадастровый номер 68:09:1001001:559.</v>
      </c>
      <c r="B197" s="21">
        <f>IF(D197="-","-",MAX($B$6:B196)+1)</f>
        <v>125</v>
      </c>
      <c r="C197" s="22" t="s">
        <v>37</v>
      </c>
      <c r="D197" s="22" t="s">
        <v>283</v>
      </c>
      <c r="E197" s="22" t="s">
        <v>284</v>
      </c>
      <c r="F197" s="23" t="str">
        <f>IF(G197="-","-",IF(E197="-",MAX(F$8:$F195)+1,"-"))</f>
        <v>-</v>
      </c>
      <c r="G197" s="22" t="s">
        <v>9</v>
      </c>
      <c r="H197" s="24">
        <v>3447568</v>
      </c>
      <c r="I197" s="24" t="s">
        <v>9</v>
      </c>
      <c r="J197" s="24" t="s">
        <v>9</v>
      </c>
      <c r="K197" s="25" t="s">
        <v>9</v>
      </c>
      <c r="L197" s="34"/>
    </row>
    <row r="198" spans="1:12" ht="47.25" x14ac:dyDescent="0.25">
      <c r="A198" s="8" t="str">
        <f t="shared" si="6"/>
        <v>Земельный участок площадью 1950 кв.м. Категория земель: земли населенных пунктов, для ведения личного подсобного хозяйства. Адрес: Тамбовская область, Моршанский район, пос. Пригородный, ул. Свободная, участок 3. Кадастровый номер 68:09:1001001:6.</v>
      </c>
      <c r="B198" s="21">
        <f>IF(D198="-","-",MAX($B$6:B197)+1)</f>
        <v>126</v>
      </c>
      <c r="C198" s="22" t="s">
        <v>37</v>
      </c>
      <c r="D198" s="22" t="s">
        <v>285</v>
      </c>
      <c r="E198" s="22" t="s">
        <v>286</v>
      </c>
      <c r="F198" s="23" t="str">
        <f>IF(G198="-","-",IF(E198="-",MAX(F$8:$F196)+1,"-"))</f>
        <v>-</v>
      </c>
      <c r="G198" s="22" t="s">
        <v>9</v>
      </c>
      <c r="H198" s="24">
        <v>224250</v>
      </c>
      <c r="I198" s="24" t="s">
        <v>9</v>
      </c>
      <c r="J198" s="24" t="s">
        <v>9</v>
      </c>
      <c r="K198" s="25" t="s">
        <v>9</v>
      </c>
      <c r="L198" s="34"/>
    </row>
    <row r="199" spans="1:12" ht="31.5" x14ac:dyDescent="0.25">
      <c r="A199" s="8" t="str">
        <f t="shared" si="6"/>
        <v>-. -</v>
      </c>
      <c r="B199" s="26" t="str">
        <f>IF(D199="-","-",MAX($B$6:B198)+1)</f>
        <v>-</v>
      </c>
      <c r="C199" s="28" t="s">
        <v>37</v>
      </c>
      <c r="D199" s="28" t="s">
        <v>9</v>
      </c>
      <c r="E199" s="28" t="s">
        <v>9</v>
      </c>
      <c r="F199" s="27">
        <f>IF(G199="-","-",IF(E199="-",MAX(F$8:$F197)+1,"-"))</f>
        <v>65</v>
      </c>
      <c r="G199" s="28" t="s">
        <v>369</v>
      </c>
      <c r="H199" s="29">
        <v>3671818</v>
      </c>
      <c r="I199" s="29" t="s">
        <v>9</v>
      </c>
      <c r="J199" s="29" t="s">
        <v>9</v>
      </c>
      <c r="K199" s="32" t="s">
        <v>5</v>
      </c>
      <c r="L199" s="34"/>
    </row>
    <row r="200" spans="1:12" ht="31.5" x14ac:dyDescent="0.25">
      <c r="A200" s="8" t="str">
        <f t="shared" si="6"/>
        <v>Жилой дом площадью 213,9 кв.м. Адрес: Московская область, Одинцовский район, деревня Усово, д. 60. Кадастровый номер 50:20:0010402:182.</v>
      </c>
      <c r="B200" s="21">
        <f>IF(D200="-","-",MAX($B$6:B199)+1)</f>
        <v>127</v>
      </c>
      <c r="C200" s="22" t="s">
        <v>37</v>
      </c>
      <c r="D200" s="22" t="s">
        <v>287</v>
      </c>
      <c r="E200" s="22" t="s">
        <v>288</v>
      </c>
      <c r="F200" s="23" t="str">
        <f>IF(G200="-","-",IF(E200="-",MAX(F$8:$F198)+1,"-"))</f>
        <v>-</v>
      </c>
      <c r="G200" s="22" t="s">
        <v>9</v>
      </c>
      <c r="H200" s="24">
        <v>14473116</v>
      </c>
      <c r="I200" s="24" t="s">
        <v>9</v>
      </c>
      <c r="J200" s="24" t="s">
        <v>9</v>
      </c>
      <c r="K200" s="25" t="s">
        <v>9</v>
      </c>
      <c r="L200" s="34"/>
    </row>
    <row r="201" spans="1:12" ht="47.25" x14ac:dyDescent="0.25">
      <c r="A201" s="8" t="str">
        <f t="shared" si="6"/>
        <v>Земельный участок площадью 287 +/- 6 кв.м. Категория земель: земли населенных пунктов, для ведения индивидуального жилищного строительства. Адрес: Московская область, Одинцовский район, деревня Усово, участок 60. Кадастровый номер 50:20:0010508:2055.</v>
      </c>
      <c r="B201" s="21">
        <f>IF(D201="-","-",MAX($B$6:B200)+1)</f>
        <v>128</v>
      </c>
      <c r="C201" s="22" t="s">
        <v>37</v>
      </c>
      <c r="D201" s="22" t="s">
        <v>289</v>
      </c>
      <c r="E201" s="22" t="s">
        <v>290</v>
      </c>
      <c r="F201" s="23" t="str">
        <f>IF(G201="-","-",IF(E201="-",MAX(F$8:$F199)+1,"-"))</f>
        <v>-</v>
      </c>
      <c r="G201" s="22" t="s">
        <v>9</v>
      </c>
      <c r="H201" s="24">
        <v>5456731</v>
      </c>
      <c r="I201" s="24" t="s">
        <v>9</v>
      </c>
      <c r="J201" s="24" t="s">
        <v>9</v>
      </c>
      <c r="K201" s="25" t="s">
        <v>9</v>
      </c>
      <c r="L201" s="34"/>
    </row>
    <row r="202" spans="1:12" ht="31.5" x14ac:dyDescent="0.25">
      <c r="A202" s="8" t="str">
        <f t="shared" si="6"/>
        <v>-. -</v>
      </c>
      <c r="B202" s="26" t="str">
        <f>IF(D202="-","-",MAX($B$6:B201)+1)</f>
        <v>-</v>
      </c>
      <c r="C202" s="28" t="s">
        <v>37</v>
      </c>
      <c r="D202" s="28" t="s">
        <v>9</v>
      </c>
      <c r="E202" s="28" t="s">
        <v>9</v>
      </c>
      <c r="F202" s="27">
        <f>IF(G202="-","-",IF(E202="-",MAX(F$8:$F200)+1,"-"))</f>
        <v>66</v>
      </c>
      <c r="G202" s="28" t="s">
        <v>370</v>
      </c>
      <c r="H202" s="29">
        <v>19929847</v>
      </c>
      <c r="I202" s="29" t="s">
        <v>9</v>
      </c>
      <c r="J202" s="29" t="s">
        <v>9</v>
      </c>
      <c r="K202" s="32" t="s">
        <v>5</v>
      </c>
      <c r="L202" s="34"/>
    </row>
    <row r="203" spans="1:12" ht="47.25" x14ac:dyDescent="0.25">
      <c r="A203" s="8" t="str">
        <f t="shared" si="6"/>
        <v>Квартира площадью 63,7 кв.м. (право требования). Адрес: Московская область, Солнечногорский район, с/п Соколовское, деревня Лопотово, д. 13, строительный номер 14. Кадастровый номер отсутствует.</v>
      </c>
      <c r="B203" s="21">
        <f>IF(D203="-","-",MAX($B$6:B202)+1)</f>
        <v>129</v>
      </c>
      <c r="C203" s="22" t="s">
        <v>37</v>
      </c>
      <c r="D203" s="22" t="s">
        <v>291</v>
      </c>
      <c r="E203" s="22" t="s">
        <v>292</v>
      </c>
      <c r="F203" s="23" t="str">
        <f>IF(G203="-","-",IF(E203="-",MAX(F$8:$F201)+1,"-"))</f>
        <v>-</v>
      </c>
      <c r="G203" s="22" t="s">
        <v>9</v>
      </c>
      <c r="H203" s="24">
        <v>4679000</v>
      </c>
      <c r="I203" s="24" t="s">
        <v>9</v>
      </c>
      <c r="J203" s="24" t="s">
        <v>9</v>
      </c>
      <c r="K203" s="25" t="s">
        <v>9</v>
      </c>
      <c r="L203" s="34"/>
    </row>
    <row r="204" spans="1:12" ht="47.25" x14ac:dyDescent="0.25">
      <c r="A204" s="8" t="str">
        <f t="shared" si="6"/>
        <v>-. -</v>
      </c>
      <c r="B204" s="26" t="str">
        <f>IF(D204="-","-",MAX($B$6:B203)+1)</f>
        <v>-</v>
      </c>
      <c r="C204" s="28" t="s">
        <v>37</v>
      </c>
      <c r="D204" s="28" t="s">
        <v>9</v>
      </c>
      <c r="E204" s="28" t="s">
        <v>9</v>
      </c>
      <c r="F204" s="27">
        <f>IF(G204="-","-",IF(E204="-",MAX(F$8:$F202)+1,"-"))</f>
        <v>67</v>
      </c>
      <c r="G204" s="28" t="s">
        <v>371</v>
      </c>
      <c r="H204" s="29">
        <v>4679000</v>
      </c>
      <c r="I204" s="29" t="s">
        <v>9</v>
      </c>
      <c r="J204" s="29" t="s">
        <v>9</v>
      </c>
      <c r="K204" s="32" t="s">
        <v>5</v>
      </c>
      <c r="L204" s="34"/>
    </row>
    <row r="205" spans="1:12" ht="47.25" x14ac:dyDescent="0.25">
      <c r="A205" s="8" t="str">
        <f t="shared" si="6"/>
        <v>Земельный участок площадью 3137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59:32:3250001:15097.</v>
      </c>
      <c r="B205" s="21">
        <f>IF(D205="-","-",MAX($B$6:B204)+1)</f>
        <v>130</v>
      </c>
      <c r="C205" s="22" t="s">
        <v>37</v>
      </c>
      <c r="D205" s="22" t="s">
        <v>293</v>
      </c>
      <c r="E205" s="22" t="s">
        <v>294</v>
      </c>
      <c r="F205" s="23" t="str">
        <f>IF(G205="-","-",IF(E205="-",MAX(F$8:$F203)+1,"-"))</f>
        <v>-</v>
      </c>
      <c r="G205" s="22" t="s">
        <v>9</v>
      </c>
      <c r="H205" s="24">
        <v>351344</v>
      </c>
      <c r="I205" s="24" t="s">
        <v>9</v>
      </c>
      <c r="J205" s="24" t="s">
        <v>9</v>
      </c>
      <c r="K205" s="25" t="s">
        <v>9</v>
      </c>
      <c r="L205" s="34"/>
    </row>
    <row r="206" spans="1:12" ht="47.25" x14ac:dyDescent="0.25">
      <c r="A206" s="8" t="str">
        <f t="shared" si="6"/>
        <v>-. -</v>
      </c>
      <c r="B206" s="26" t="str">
        <f>IF(D206="-","-",MAX($B$6:B205)+1)</f>
        <v>-</v>
      </c>
      <c r="C206" s="28" t="s">
        <v>37</v>
      </c>
      <c r="D206" s="28" t="s">
        <v>9</v>
      </c>
      <c r="E206" s="28" t="s">
        <v>9</v>
      </c>
      <c r="F206" s="27">
        <f>IF(G206="-","-",IF(E206="-",MAX(F$8:$F204)+1,"-"))</f>
        <v>68</v>
      </c>
      <c r="G206" s="28" t="s">
        <v>372</v>
      </c>
      <c r="H206" s="29">
        <v>351344</v>
      </c>
      <c r="I206" s="29" t="s">
        <v>9</v>
      </c>
      <c r="J206" s="29" t="s">
        <v>9</v>
      </c>
      <c r="K206" s="32" t="s">
        <v>5</v>
      </c>
      <c r="L206" s="34"/>
    </row>
    <row r="207" spans="1:12" ht="47.25" x14ac:dyDescent="0.25">
      <c r="A207" s="8" t="str">
        <f t="shared" si="6"/>
        <v>Квартира площадью 33,1 кв.м. Адрес: Московская область, Ногинский район, г. Электроугли, ул. Маяковского, д. 40, кв. 53. Кадастровый номер 50:16:0702004:4190.</v>
      </c>
      <c r="B207" s="21">
        <f>IF(D207="-","-",MAX($B$6:B206)+1)</f>
        <v>131</v>
      </c>
      <c r="C207" s="22" t="s">
        <v>37</v>
      </c>
      <c r="D207" s="22" t="s">
        <v>295</v>
      </c>
      <c r="E207" s="22" t="s">
        <v>296</v>
      </c>
      <c r="F207" s="23" t="str">
        <f>IF(G207="-","-",IF(E207="-",MAX(F$8:$F205)+1,"-"))</f>
        <v>-</v>
      </c>
      <c r="G207" s="22" t="s">
        <v>9</v>
      </c>
      <c r="H207" s="24">
        <v>3778000</v>
      </c>
      <c r="I207" s="24" t="s">
        <v>9</v>
      </c>
      <c r="J207" s="24" t="s">
        <v>9</v>
      </c>
      <c r="K207" s="25" t="s">
        <v>9</v>
      </c>
      <c r="L207" s="34"/>
    </row>
    <row r="208" spans="1:12" ht="31.5" x14ac:dyDescent="0.25">
      <c r="A208" s="8" t="str">
        <f t="shared" si="6"/>
        <v>-. -</v>
      </c>
      <c r="B208" s="26" t="str">
        <f>IF(D208="-","-",MAX($B$6:B207)+1)</f>
        <v>-</v>
      </c>
      <c r="C208" s="28" t="s">
        <v>37</v>
      </c>
      <c r="D208" s="28" t="s">
        <v>9</v>
      </c>
      <c r="E208" s="28" t="s">
        <v>9</v>
      </c>
      <c r="F208" s="27">
        <f>IF(G208="-","-",IF(E208="-",MAX(F$8:$F206)+1,"-"))</f>
        <v>69</v>
      </c>
      <c r="G208" s="28" t="s">
        <v>373</v>
      </c>
      <c r="H208" s="29">
        <v>3778000</v>
      </c>
      <c r="I208" s="29" t="s">
        <v>9</v>
      </c>
      <c r="J208" s="29" t="s">
        <v>9</v>
      </c>
      <c r="K208" s="32" t="s">
        <v>5</v>
      </c>
      <c r="L208" s="34"/>
    </row>
    <row r="209" spans="1:13" ht="31.5" x14ac:dyDescent="0.25">
      <c r="A209" s="8" t="str">
        <f t="shared" si="6"/>
        <v>Жилой дом площадью 244 кв.м. Адрес: Чеченская Республика, г. Гудермес, ул. Беной-Веденская, д. 20. Кадастровый номер 20:04:0000000:4409.</v>
      </c>
      <c r="B209" s="21">
        <f>IF(D209="-","-",MAX($B$6:B208)+1)</f>
        <v>132</v>
      </c>
      <c r="C209" s="22" t="s">
        <v>38</v>
      </c>
      <c r="D209" s="22" t="s">
        <v>297</v>
      </c>
      <c r="E209" s="22" t="s">
        <v>298</v>
      </c>
      <c r="F209" s="23" t="str">
        <f>IF(G209="-","-",IF(E209="-",MAX(F$8:$F207)+1,"-"))</f>
        <v>-</v>
      </c>
      <c r="G209" s="22" t="s">
        <v>9</v>
      </c>
      <c r="H209" s="24">
        <v>2242602.7397260275</v>
      </c>
      <c r="I209" s="24" t="s">
        <v>9</v>
      </c>
      <c r="J209" s="24" t="s">
        <v>9</v>
      </c>
      <c r="K209" s="25" t="s">
        <v>9</v>
      </c>
      <c r="L209" s="34"/>
    </row>
    <row r="210" spans="1:13" ht="47.25" x14ac:dyDescent="0.25">
      <c r="A210" s="8" t="str">
        <f t="shared" si="6"/>
        <v>Земельный участок площадью 800 +/- 10 кв.м. Категория земель: земли населенных пунктов, под индивидуальное жилищное строительство. Адрес: Чеченская Республика, г. Гудермес, ул. Беной-Веденская, участок 20. Кадастровый номер 20:04:0401039:823.</v>
      </c>
      <c r="B210" s="21">
        <f>IF(D210="-","-",MAX($B$6:B209)+1)</f>
        <v>133</v>
      </c>
      <c r="C210" s="22" t="s">
        <v>38</v>
      </c>
      <c r="D210" s="22" t="s">
        <v>299</v>
      </c>
      <c r="E210" s="22" t="s">
        <v>300</v>
      </c>
      <c r="F210" s="23" t="str">
        <f>IF(G210="-","-",IF(E210="-",MAX(F$8:$F208)+1,"-"))</f>
        <v>-</v>
      </c>
      <c r="G210" s="22" t="s">
        <v>9</v>
      </c>
      <c r="H210" s="24">
        <v>1357397.2602739728</v>
      </c>
      <c r="I210" s="24" t="s">
        <v>9</v>
      </c>
      <c r="J210" s="24" t="s">
        <v>9</v>
      </c>
      <c r="K210" s="25" t="s">
        <v>9</v>
      </c>
      <c r="L210" s="34"/>
    </row>
    <row r="211" spans="1:13" ht="31.5" x14ac:dyDescent="0.25">
      <c r="A211" s="8" t="str">
        <f t="shared" si="6"/>
        <v>-. -</v>
      </c>
      <c r="B211" s="26" t="str">
        <f>IF(D211="-","-",MAX($B$6:B210)+1)</f>
        <v>-</v>
      </c>
      <c r="C211" s="28" t="s">
        <v>38</v>
      </c>
      <c r="D211" s="28" t="s">
        <v>9</v>
      </c>
      <c r="E211" s="28" t="s">
        <v>9</v>
      </c>
      <c r="F211" s="27">
        <f>IF(G211="-","-",IF(E211="-",MAX(F$8:$F209)+1,"-"))</f>
        <v>70</v>
      </c>
      <c r="G211" s="28" t="s">
        <v>374</v>
      </c>
      <c r="H211" s="29">
        <v>3600000</v>
      </c>
      <c r="I211" s="29" t="s">
        <v>9</v>
      </c>
      <c r="J211" s="29" t="s">
        <v>9</v>
      </c>
      <c r="K211" s="32" t="s">
        <v>5</v>
      </c>
      <c r="L211" s="34"/>
    </row>
    <row r="212" spans="1:13" ht="31.5" x14ac:dyDescent="0.25">
      <c r="A212" s="8" t="str">
        <f t="shared" si="6"/>
        <v>Жилой дом площадью 131,9 кв.м. Адрес: Чеченская Республика, г. Аргун, ул. И.Крутова, д. 45. Кадастровый номер 20:16:0101021:146.</v>
      </c>
      <c r="B212" s="21">
        <f>IF(D212="-","-",MAX($B$6:B211)+1)</f>
        <v>134</v>
      </c>
      <c r="C212" s="22" t="s">
        <v>38</v>
      </c>
      <c r="D212" s="22" t="s">
        <v>301</v>
      </c>
      <c r="E212" s="22" t="s">
        <v>302</v>
      </c>
      <c r="F212" s="23" t="str">
        <f>IF(G212="-","-",IF(E212="-",MAX(F$8:$F210)+1,"-"))</f>
        <v>-</v>
      </c>
      <c r="G212" s="22" t="s">
        <v>9</v>
      </c>
      <c r="H212" s="24">
        <v>2537250</v>
      </c>
      <c r="I212" s="24" t="s">
        <v>9</v>
      </c>
      <c r="J212" s="24" t="s">
        <v>9</v>
      </c>
      <c r="K212" s="25" t="s">
        <v>9</v>
      </c>
      <c r="L212" s="34"/>
    </row>
    <row r="213" spans="1:13" ht="47.25" x14ac:dyDescent="0.25">
      <c r="A213" s="8" t="str">
        <f t="shared" si="6"/>
        <v>Земельный участок площадью 600 +/- 9 кв.м. Категория земель: земли населенных пунктов, для индивидуального жилищного строительства. Адрес: Чеченская Республика, г. Аргун, ул. И.Крутова, участок 45. Кадастровый номер 20:16:0101025:1076.</v>
      </c>
      <c r="B213" s="21">
        <f>IF(D213="-","-",MAX($B$6:B212)+1)</f>
        <v>135</v>
      </c>
      <c r="C213" s="22" t="s">
        <v>38</v>
      </c>
      <c r="D213" s="22" t="s">
        <v>303</v>
      </c>
      <c r="E213" s="22" t="s">
        <v>304</v>
      </c>
      <c r="F213" s="23" t="str">
        <f>IF(G213="-","-",IF(E213="-",MAX(F$8:$F211)+1,"-"))</f>
        <v>-</v>
      </c>
      <c r="G213" s="22" t="s">
        <v>9</v>
      </c>
      <c r="H213" s="24">
        <v>950250</v>
      </c>
      <c r="I213" s="24" t="s">
        <v>9</v>
      </c>
      <c r="J213" s="24" t="s">
        <v>9</v>
      </c>
      <c r="K213" s="25" t="s">
        <v>9</v>
      </c>
      <c r="L213" s="34"/>
    </row>
    <row r="214" spans="1:13" ht="31.5" x14ac:dyDescent="0.25">
      <c r="A214" s="8" t="str">
        <f t="shared" si="6"/>
        <v>-. -</v>
      </c>
      <c r="B214" s="26" t="str">
        <f>IF(D214="-","-",MAX($B$6:B213)+1)</f>
        <v>-</v>
      </c>
      <c r="C214" s="28" t="s">
        <v>38</v>
      </c>
      <c r="D214" s="28" t="s">
        <v>9</v>
      </c>
      <c r="E214" s="28" t="s">
        <v>9</v>
      </c>
      <c r="F214" s="27">
        <f>IF(G214="-","-",IF(E214="-",MAX(F$8:$F212)+1,"-"))</f>
        <v>71</v>
      </c>
      <c r="G214" s="28" t="s">
        <v>375</v>
      </c>
      <c r="H214" s="29">
        <v>3487500</v>
      </c>
      <c r="I214" s="29" t="s">
        <v>9</v>
      </c>
      <c r="J214" s="29" t="s">
        <v>9</v>
      </c>
      <c r="K214" s="32" t="s">
        <v>5</v>
      </c>
      <c r="L214" s="34"/>
    </row>
    <row r="215" spans="1:13" s="5" customFormat="1" ht="16.5" thickBot="1" x14ac:dyDescent="0.3">
      <c r="A215" s="9" t="str">
        <f t="shared" si="6"/>
        <v>-. -</v>
      </c>
      <c r="B215" s="33" t="s">
        <v>9</v>
      </c>
      <c r="C215" s="13" t="s">
        <v>8</v>
      </c>
      <c r="D215" s="12" t="s">
        <v>9</v>
      </c>
      <c r="E215" s="12" t="s">
        <v>9</v>
      </c>
      <c r="F215" s="14" t="s">
        <v>9</v>
      </c>
      <c r="G215" s="12" t="s">
        <v>9</v>
      </c>
      <c r="H215" s="15">
        <f>SUMIF(G9:G214,"-",H9:H214)</f>
        <v>294726292.56999999</v>
      </c>
      <c r="I215" s="15">
        <f>SUMIF(G9:G214,"-",I9:I214)</f>
        <v>29830000</v>
      </c>
      <c r="J215" s="15">
        <f>SUMIF(G9:G214,"-",J9:J214)</f>
        <v>4600000</v>
      </c>
      <c r="K215" s="16" t="s">
        <v>9</v>
      </c>
      <c r="M215"/>
    </row>
    <row r="217" spans="1:13" x14ac:dyDescent="0.25">
      <c r="B217" s="17"/>
    </row>
    <row r="218" spans="1:13" ht="29.25" customHeight="1" x14ac:dyDescent="0.25">
      <c r="B218" s="42"/>
      <c r="C218" s="42"/>
      <c r="D218" s="42"/>
      <c r="E218" s="42"/>
      <c r="F218" s="42"/>
      <c r="G218" s="42"/>
      <c r="H218" s="42"/>
      <c r="I218" s="42"/>
      <c r="J218" s="42"/>
      <c r="K218" s="42"/>
    </row>
    <row r="219" spans="1:13" ht="21" customHeight="1" x14ac:dyDescent="0.25">
      <c r="B219" s="42"/>
      <c r="C219" s="42"/>
      <c r="D219" s="42"/>
      <c r="E219" s="42"/>
      <c r="F219" s="42"/>
      <c r="G219" s="42"/>
      <c r="H219" s="42"/>
      <c r="I219" s="42"/>
      <c r="J219" s="42"/>
      <c r="K219" s="42"/>
    </row>
    <row r="220" spans="1:13" ht="27" customHeight="1" x14ac:dyDescent="0.25">
      <c r="B220" s="42"/>
      <c r="C220" s="42"/>
      <c r="D220" s="42"/>
      <c r="E220" s="42"/>
      <c r="F220" s="42"/>
      <c r="G220" s="42"/>
      <c r="H220" s="42"/>
      <c r="I220" s="42"/>
      <c r="J220" s="42"/>
      <c r="K220" s="42"/>
    </row>
  </sheetData>
  <autoFilter ref="A8:K215"/>
  <mergeCells count="15">
    <mergeCell ref="A6:A8"/>
    <mergeCell ref="I7:J7"/>
    <mergeCell ref="B220:K220"/>
    <mergeCell ref="H2:K2"/>
    <mergeCell ref="B218:K218"/>
    <mergeCell ref="B219:K219"/>
    <mergeCell ref="F6:F8"/>
    <mergeCell ref="B4:K4"/>
    <mergeCell ref="B6:B8"/>
    <mergeCell ref="C6:C8"/>
    <mergeCell ref="D6:D8"/>
    <mergeCell ref="E6:E8"/>
    <mergeCell ref="K7:K8"/>
    <mergeCell ref="G6:G8"/>
    <mergeCell ref="H6:K6"/>
  </mergeCells>
  <pageMargins left="0.51181102362204722" right="0.51181102362204722" top="0.74803149606299213" bottom="0.74803149606299213" header="0.31496062992125984" footer="0.31496062992125984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Условия</vt:lpstr>
      <vt:lpstr>Условия!Заголовки_для_печати</vt:lpstr>
      <vt:lpstr>Условия!Область_печати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Савельева Анжелика Валерьевна</dc:creator>
  <cp:lastModifiedBy>Коваленко Евгений Владимирович</cp:lastModifiedBy>
  <cp:lastPrinted>2024-09-27T07:15:10Z</cp:lastPrinted>
  <dcterms:created xsi:type="dcterms:W3CDTF">2024-08-20T14:09:02Z</dcterms:created>
  <dcterms:modified xsi:type="dcterms:W3CDTF">2024-11-22T14:54:30Z</dcterms:modified>
</cp:coreProperties>
</file>