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НА l НПА\УОБ ВЫХОДЫ\2024-09-__КРПЗ ПНА-АПУ\Сайт\"/>
    </mc:Choice>
  </mc:AlternateContent>
  <bookViews>
    <workbookView xWindow="0" yWindow="0" windowWidth="22455" windowHeight="10665"/>
  </bookViews>
  <sheets>
    <sheet name="Условия" sheetId="1" r:id="rId1"/>
  </sheets>
  <definedNames>
    <definedName name="_xlnm._FilterDatabase" localSheetId="0" hidden="1">Условия!$A$8:$K$239</definedName>
    <definedName name="_xlnm.Print_Area" localSheetId="0">Условия!$A$1:$K$240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9" i="1" l="1"/>
  <c r="I239" i="1"/>
  <c r="J239" i="1"/>
  <c r="A11" i="1" l="1"/>
  <c r="A14" i="1"/>
  <c r="A17" i="1"/>
  <c r="A21" i="1"/>
  <c r="A23" i="1"/>
  <c r="A26" i="1"/>
  <c r="A29" i="1"/>
  <c r="A32" i="1"/>
  <c r="A35" i="1"/>
  <c r="A38" i="1"/>
  <c r="A41" i="1"/>
  <c r="A44" i="1"/>
  <c r="A47" i="1"/>
  <c r="A50" i="1"/>
  <c r="A53" i="1"/>
  <c r="A57" i="1"/>
  <c r="A60" i="1"/>
  <c r="A63" i="1"/>
  <c r="A65" i="1"/>
  <c r="A70" i="1"/>
  <c r="A73" i="1"/>
  <c r="A77" i="1"/>
  <c r="A81" i="1"/>
  <c r="A85" i="1"/>
  <c r="A88" i="1"/>
  <c r="A91" i="1"/>
  <c r="A93" i="1"/>
  <c r="A96" i="1"/>
  <c r="A99" i="1"/>
  <c r="A105" i="1"/>
  <c r="A107" i="1"/>
  <c r="A110" i="1"/>
  <c r="A114" i="1"/>
  <c r="A117" i="1"/>
  <c r="A120" i="1"/>
  <c r="A123" i="1"/>
  <c r="A125" i="1"/>
  <c r="A128" i="1"/>
  <c r="A130" i="1"/>
  <c r="A133" i="1"/>
  <c r="A136" i="1"/>
  <c r="A139" i="1"/>
  <c r="A141" i="1"/>
  <c r="A144" i="1"/>
  <c r="A147" i="1"/>
  <c r="A151" i="1"/>
  <c r="A154" i="1"/>
  <c r="A157" i="1"/>
  <c r="A160" i="1"/>
  <c r="A162" i="1"/>
  <c r="A164" i="1"/>
  <c r="A166" i="1"/>
  <c r="A168" i="1"/>
  <c r="A170" i="1"/>
  <c r="A173" i="1"/>
  <c r="A176" i="1"/>
  <c r="A179" i="1"/>
  <c r="A183" i="1"/>
  <c r="A186" i="1"/>
  <c r="A189" i="1"/>
  <c r="A193" i="1"/>
  <c r="A197" i="1"/>
  <c r="A200" i="1"/>
  <c r="A203" i="1"/>
  <c r="A206" i="1"/>
  <c r="A209" i="1"/>
  <c r="A211" i="1"/>
  <c r="A213" i="1"/>
  <c r="A215" i="1"/>
  <c r="A218" i="1"/>
  <c r="A220" i="1"/>
  <c r="A223" i="1"/>
  <c r="A226" i="1"/>
  <c r="A228" i="1"/>
  <c r="A230" i="1"/>
  <c r="A232" i="1"/>
  <c r="A235" i="1"/>
  <c r="A238" i="1"/>
  <c r="E10" i="1" l="1"/>
  <c r="E12" i="1"/>
  <c r="E13" i="1"/>
  <c r="E15" i="1"/>
  <c r="E16" i="1"/>
  <c r="E18" i="1"/>
  <c r="E19" i="1"/>
  <c r="E20" i="1"/>
  <c r="E22" i="1"/>
  <c r="E24" i="1"/>
  <c r="E25" i="1"/>
  <c r="E27" i="1"/>
  <c r="E28" i="1"/>
  <c r="E30" i="1"/>
  <c r="E31" i="1"/>
  <c r="E33" i="1"/>
  <c r="E34" i="1"/>
  <c r="E36" i="1"/>
  <c r="E37" i="1"/>
  <c r="E39" i="1"/>
  <c r="E40" i="1"/>
  <c r="E42" i="1"/>
  <c r="E43" i="1"/>
  <c r="E45" i="1"/>
  <c r="E46" i="1"/>
  <c r="E48" i="1"/>
  <c r="E49" i="1"/>
  <c r="E51" i="1"/>
  <c r="E52" i="1"/>
  <c r="E54" i="1"/>
  <c r="E55" i="1"/>
  <c r="E56" i="1"/>
  <c r="E58" i="1"/>
  <c r="E59" i="1"/>
  <c r="E61" i="1"/>
  <c r="E62" i="1"/>
  <c r="E64" i="1"/>
  <c r="E190" i="1"/>
  <c r="E191" i="1"/>
  <c r="E192" i="1"/>
  <c r="E66" i="1"/>
  <c r="E67" i="1"/>
  <c r="E68" i="1"/>
  <c r="E69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9" i="1"/>
  <c r="E90" i="1"/>
  <c r="E92" i="1"/>
  <c r="E94" i="1"/>
  <c r="E95" i="1"/>
  <c r="E97" i="1"/>
  <c r="E98" i="1"/>
  <c r="E100" i="1"/>
  <c r="E101" i="1"/>
  <c r="E102" i="1"/>
  <c r="E103" i="1"/>
  <c r="E104" i="1"/>
  <c r="E106" i="1"/>
  <c r="E108" i="1"/>
  <c r="E109" i="1"/>
  <c r="E111" i="1"/>
  <c r="E112" i="1"/>
  <c r="E113" i="1"/>
  <c r="E115" i="1"/>
  <c r="E116" i="1"/>
  <c r="E118" i="1"/>
  <c r="E119" i="1"/>
  <c r="E121" i="1"/>
  <c r="E122" i="1"/>
  <c r="E124" i="1"/>
  <c r="E126" i="1"/>
  <c r="E127" i="1"/>
  <c r="E129" i="1"/>
  <c r="E131" i="1"/>
  <c r="E132" i="1"/>
  <c r="E134" i="1"/>
  <c r="E135" i="1"/>
  <c r="E137" i="1"/>
  <c r="E138" i="1"/>
  <c r="E140" i="1"/>
  <c r="E142" i="1"/>
  <c r="E143" i="1"/>
  <c r="E145" i="1"/>
  <c r="E146" i="1"/>
  <c r="E148" i="1"/>
  <c r="E149" i="1"/>
  <c r="E150" i="1"/>
  <c r="E152" i="1"/>
  <c r="E153" i="1"/>
  <c r="E155" i="1"/>
  <c r="E156" i="1"/>
  <c r="E158" i="1"/>
  <c r="E159" i="1"/>
  <c r="E161" i="1"/>
  <c r="E163" i="1"/>
  <c r="E165" i="1"/>
  <c r="E167" i="1"/>
  <c r="E169" i="1"/>
  <c r="E171" i="1"/>
  <c r="E172" i="1"/>
  <c r="E174" i="1"/>
  <c r="E175" i="1"/>
  <c r="E177" i="1"/>
  <c r="E178" i="1"/>
  <c r="E180" i="1"/>
  <c r="E181" i="1"/>
  <c r="E182" i="1"/>
  <c r="E184" i="1"/>
  <c r="E185" i="1"/>
  <c r="E187" i="1"/>
  <c r="E188" i="1"/>
  <c r="E194" i="1"/>
  <c r="E195" i="1"/>
  <c r="E196" i="1"/>
  <c r="E198" i="1"/>
  <c r="E199" i="1"/>
  <c r="E201" i="1"/>
  <c r="E202" i="1"/>
  <c r="E204" i="1"/>
  <c r="E205" i="1"/>
  <c r="E207" i="1"/>
  <c r="E208" i="1"/>
  <c r="E210" i="1"/>
  <c r="E212" i="1"/>
  <c r="E214" i="1"/>
  <c r="E216" i="1"/>
  <c r="E217" i="1"/>
  <c r="E219" i="1"/>
  <c r="E221" i="1"/>
  <c r="E222" i="1"/>
  <c r="E224" i="1"/>
  <c r="E225" i="1"/>
  <c r="E227" i="1"/>
  <c r="E229" i="1"/>
  <c r="E231" i="1"/>
  <c r="E233" i="1"/>
  <c r="E234" i="1"/>
  <c r="E236" i="1"/>
  <c r="E237" i="1"/>
  <c r="E9" i="1"/>
  <c r="E11" i="1" s="1"/>
  <c r="E14" i="1" l="1"/>
  <c r="E17" i="1" s="1"/>
  <c r="E21" i="1" l="1"/>
  <c r="E23" i="1" s="1"/>
  <c r="E26" i="1" l="1"/>
  <c r="E29" i="1" s="1"/>
  <c r="E32" i="1" l="1"/>
  <c r="E35" i="1" l="1"/>
  <c r="E38" i="1" l="1"/>
  <c r="E41" i="1" l="1"/>
  <c r="E44" i="1" l="1"/>
  <c r="E47" i="1" l="1"/>
  <c r="E50" i="1" s="1"/>
  <c r="E53" i="1" s="1"/>
  <c r="E57" i="1" s="1"/>
  <c r="E60" i="1" s="1"/>
  <c r="E63" i="1" s="1"/>
  <c r="E65" i="1" s="1"/>
  <c r="A9" i="1" l="1"/>
  <c r="A10" i="1" l="1"/>
  <c r="A12" i="1" s="1"/>
  <c r="A13" i="1" l="1"/>
  <c r="A15" i="1" s="1"/>
  <c r="A16" i="1" s="1"/>
  <c r="A18" i="1" l="1"/>
  <c r="A19" i="1" s="1"/>
  <c r="A20" i="1" s="1"/>
  <c r="A22" i="1" s="1"/>
  <c r="A24" i="1" l="1"/>
  <c r="A25" i="1" s="1"/>
  <c r="A27" i="1" s="1"/>
  <c r="A28" i="1" l="1"/>
  <c r="A30" i="1" s="1"/>
  <c r="A31" i="1" s="1"/>
  <c r="A33" i="1" s="1"/>
  <c r="A34" i="1" s="1"/>
  <c r="A36" i="1" s="1"/>
  <c r="A37" i="1" s="1"/>
  <c r="A39" i="1" s="1"/>
  <c r="A40" i="1" s="1"/>
  <c r="A42" i="1" s="1"/>
  <c r="A43" i="1" s="1"/>
  <c r="A45" i="1" s="1"/>
  <c r="A46" i="1" s="1"/>
  <c r="A48" i="1" s="1"/>
  <c r="A49" i="1" s="1"/>
  <c r="A51" i="1" s="1"/>
  <c r="A52" i="1" s="1"/>
  <c r="A54" i="1" s="1"/>
  <c r="A55" i="1" s="1"/>
  <c r="A56" i="1" s="1"/>
  <c r="A58" i="1" s="1"/>
  <c r="A59" i="1" s="1"/>
  <c r="A61" i="1" s="1"/>
  <c r="A62" i="1" s="1"/>
  <c r="A64" i="1" s="1"/>
  <c r="A66" i="1" s="1"/>
  <c r="A67" i="1" s="1"/>
  <c r="A68" i="1" s="1"/>
  <c r="A69" i="1" s="1"/>
  <c r="A71" i="1" s="1"/>
  <c r="A72" i="1" s="1"/>
  <c r="A74" i="1" s="1"/>
  <c r="A75" i="1" s="1"/>
  <c r="A76" i="1" s="1"/>
  <c r="A78" i="1" s="1"/>
  <c r="A79" i="1" s="1"/>
  <c r="A80" i="1" s="1"/>
  <c r="A82" i="1" s="1"/>
  <c r="A83" i="1" s="1"/>
  <c r="A84" i="1" s="1"/>
  <c r="A86" i="1" s="1"/>
  <c r="A87" i="1" s="1"/>
  <c r="A89" i="1" s="1"/>
  <c r="A90" i="1" s="1"/>
  <c r="A92" i="1" s="1"/>
  <c r="A94" i="1" s="1"/>
  <c r="A95" i="1" s="1"/>
  <c r="A97" i="1" s="1"/>
  <c r="A98" i="1" s="1"/>
  <c r="A100" i="1" s="1"/>
  <c r="A101" i="1" s="1"/>
  <c r="A102" i="1" s="1"/>
  <c r="A103" i="1" s="1"/>
  <c r="A104" i="1" s="1"/>
  <c r="A106" i="1" s="1"/>
  <c r="A108" i="1" s="1"/>
  <c r="A109" i="1" s="1"/>
  <c r="A111" i="1" s="1"/>
  <c r="A112" i="1" s="1"/>
  <c r="A113" i="1" s="1"/>
  <c r="A115" i="1" s="1"/>
  <c r="A116" i="1" s="1"/>
  <c r="A118" i="1" s="1"/>
  <c r="A119" i="1" s="1"/>
  <c r="A121" i="1" s="1"/>
  <c r="A122" i="1" s="1"/>
  <c r="A124" i="1" s="1"/>
  <c r="A126" i="1" s="1"/>
  <c r="A127" i="1" s="1"/>
  <c r="A129" i="1" s="1"/>
  <c r="A131" i="1" s="1"/>
  <c r="A132" i="1" s="1"/>
  <c r="A134" i="1" s="1"/>
  <c r="A135" i="1" s="1"/>
  <c r="A137" i="1" s="1"/>
  <c r="A138" i="1" s="1"/>
  <c r="A140" i="1" s="1"/>
  <c r="A142" i="1" s="1"/>
  <c r="A143" i="1" s="1"/>
  <c r="A145" i="1" s="1"/>
  <c r="A146" i="1" s="1"/>
  <c r="A148" i="1" s="1"/>
  <c r="A149" i="1" s="1"/>
  <c r="A150" i="1" s="1"/>
  <c r="A152" i="1" s="1"/>
  <c r="A153" i="1" s="1"/>
  <c r="A155" i="1" s="1"/>
  <c r="A156" i="1" s="1"/>
  <c r="A158" i="1" s="1"/>
  <c r="A159" i="1" s="1"/>
  <c r="A161" i="1" s="1"/>
  <c r="A163" i="1" s="1"/>
  <c r="A165" i="1" s="1"/>
  <c r="A167" i="1" s="1"/>
  <c r="A169" i="1" s="1"/>
  <c r="A171" i="1" s="1"/>
  <c r="A172" i="1" s="1"/>
  <c r="A174" i="1" s="1"/>
  <c r="A175" i="1" s="1"/>
  <c r="A177" i="1" s="1"/>
  <c r="A178" i="1" s="1"/>
  <c r="A180" i="1" s="1"/>
  <c r="A181" i="1" s="1"/>
  <c r="A182" i="1" s="1"/>
  <c r="A184" i="1" s="1"/>
  <c r="A185" i="1" s="1"/>
  <c r="A187" i="1" s="1"/>
  <c r="A188" i="1" s="1"/>
  <c r="A190" i="1" s="1"/>
  <c r="A191" i="1" s="1"/>
  <c r="A192" i="1" s="1"/>
  <c r="A194" i="1" s="1"/>
  <c r="A195" i="1" s="1"/>
  <c r="A196" i="1" s="1"/>
  <c r="A198" i="1" s="1"/>
  <c r="A199" i="1" s="1"/>
  <c r="A201" i="1" s="1"/>
  <c r="A202" i="1" s="1"/>
  <c r="A204" i="1" s="1"/>
  <c r="A205" i="1" s="1"/>
  <c r="A207" i="1" s="1"/>
  <c r="A208" i="1" s="1"/>
  <c r="A210" i="1" s="1"/>
  <c r="A212" i="1" s="1"/>
  <c r="A214" i="1" s="1"/>
  <c r="A216" i="1" s="1"/>
  <c r="A217" i="1" s="1"/>
  <c r="A219" i="1" s="1"/>
  <c r="A221" i="1" s="1"/>
  <c r="A222" i="1" s="1"/>
  <c r="A224" i="1" s="1"/>
  <c r="A225" i="1" s="1"/>
  <c r="A227" i="1" s="1"/>
  <c r="A229" i="1" s="1"/>
  <c r="A231" i="1" s="1"/>
  <c r="A233" i="1" s="1"/>
  <c r="A234" i="1" s="1"/>
  <c r="A236" i="1" s="1"/>
  <c r="A237" i="1" s="1"/>
  <c r="E70" i="1" l="1"/>
  <c r="E73" i="1" s="1"/>
  <c r="E77" i="1" l="1"/>
  <c r="E81" i="1" s="1"/>
  <c r="E85" i="1" l="1"/>
  <c r="E88" i="1" l="1"/>
  <c r="E91" i="1" s="1"/>
  <c r="E93" i="1" l="1"/>
  <c r="E96" i="1" l="1"/>
  <c r="E99" i="1" s="1"/>
  <c r="E105" i="1" s="1"/>
  <c r="E107" i="1" s="1"/>
  <c r="E110" i="1" l="1"/>
  <c r="E114" i="1" l="1"/>
  <c r="E117" i="1" l="1"/>
  <c r="E120" i="1" s="1"/>
  <c r="E123" i="1" s="1"/>
  <c r="E125" i="1" s="1"/>
  <c r="E128" i="1" s="1"/>
  <c r="E130" i="1" s="1"/>
  <c r="E133" i="1" s="1"/>
  <c r="E136" i="1" s="1"/>
  <c r="E139" i="1" s="1"/>
  <c r="E141" i="1" s="1"/>
  <c r="E144" i="1" s="1"/>
  <c r="E147" i="1" s="1"/>
  <c r="E151" i="1" s="1"/>
  <c r="E154" i="1" s="1"/>
  <c r="E157" i="1" s="1"/>
  <c r="E160" i="1" s="1"/>
  <c r="E162" i="1" s="1"/>
  <c r="E164" i="1" s="1"/>
  <c r="E166" i="1" s="1"/>
  <c r="E168" i="1" s="1"/>
  <c r="E170" i="1" s="1"/>
  <c r="E173" i="1" s="1"/>
  <c r="E176" i="1" s="1"/>
  <c r="E179" i="1" s="1"/>
  <c r="E183" i="1" s="1"/>
  <c r="E186" i="1" s="1"/>
  <c r="E189" i="1" s="1"/>
  <c r="E193" i="1" s="1"/>
  <c r="E197" i="1" s="1"/>
  <c r="E200" i="1" s="1"/>
  <c r="E203" i="1" s="1"/>
  <c r="E206" i="1" s="1"/>
  <c r="E209" i="1" s="1"/>
  <c r="E211" i="1" s="1"/>
  <c r="E213" i="1" s="1"/>
  <c r="E215" i="1" s="1"/>
  <c r="E218" i="1" s="1"/>
  <c r="E220" i="1" s="1"/>
  <c r="E223" i="1" s="1"/>
  <c r="E226" i="1" s="1"/>
  <c r="E228" i="1" s="1"/>
  <c r="E230" i="1" s="1"/>
  <c r="E232" i="1" s="1"/>
  <c r="E235" i="1" s="1"/>
  <c r="E238" i="1" s="1"/>
</calcChain>
</file>

<file path=xl/sharedStrings.xml><?xml version="1.0" encoding="utf-8"?>
<sst xmlns="http://schemas.openxmlformats.org/spreadsheetml/2006/main" count="1781" uniqueCount="425">
  <si>
    <t>№ п/п</t>
  </si>
  <si>
    <t>Наименование регионального филиала</t>
  </si>
  <si>
    <t>Наименование актива</t>
  </si>
  <si>
    <t>№ п/п комплекса активов</t>
  </si>
  <si>
    <t>Наименование комплекса активов</t>
  </si>
  <si>
    <t>Прямая продажа</t>
  </si>
  <si>
    <t>Способ продажи</t>
  </si>
  <si>
    <t>Цена отсечения  
(с учетом НДС), руб.
(для аукциона "на понижение")</t>
  </si>
  <si>
    <t>ИТОГО:</t>
  </si>
  <si>
    <t>-</t>
  </si>
  <si>
    <t>Начальная цена продажи
(с учетом НДС), руб.</t>
  </si>
  <si>
    <t>Способ реализации</t>
  </si>
  <si>
    <t>Торговая процедура***</t>
  </si>
  <si>
    <t>Башкирский РФ</t>
  </si>
  <si>
    <t>Бурятский РФ</t>
  </si>
  <si>
    <t>Владимирский РФ</t>
  </si>
  <si>
    <t>Воронежский РФ</t>
  </si>
  <si>
    <t>Головной офис</t>
  </si>
  <si>
    <t>Дагестанский РФ</t>
  </si>
  <si>
    <t>Ивановский РФ</t>
  </si>
  <si>
    <t>Кабардино-Балкарский РФ</t>
  </si>
  <si>
    <t>Калининградский РФ</t>
  </si>
  <si>
    <t>Кемеровский РФ</t>
  </si>
  <si>
    <t>Краснодарский РФ</t>
  </si>
  <si>
    <t>Красноярский РФ</t>
  </si>
  <si>
    <t>Нижегородский РФ</t>
  </si>
  <si>
    <t>Пермский РФ</t>
  </si>
  <si>
    <t>Ростовский РФ</t>
  </si>
  <si>
    <t>Санкт-Петербургский РФ</t>
  </si>
  <si>
    <t>Свердловский РФ</t>
  </si>
  <si>
    <t>Ставропольский РФ</t>
  </si>
  <si>
    <t>Тамбовский РФ</t>
  </si>
  <si>
    <t>Татарстанский РФ</t>
  </si>
  <si>
    <t>Тверской РФ</t>
  </si>
  <si>
    <t>Тюменский РФ</t>
  </si>
  <si>
    <t>Удмуртский РФ</t>
  </si>
  <si>
    <t>Ульяновский РФ</t>
  </si>
  <si>
    <t>ЦРМБ</t>
  </si>
  <si>
    <t>Чеченский РФ</t>
  </si>
  <si>
    <t>Жилой дом площадью 103,7 кв.м.</t>
  </si>
  <si>
    <t>Адрес: Республика Башкортостан, Чишминский район, деревня Игнатовка, ул. Гагарина, д. 6. Кадастровый номер 02:52:130401:186.</t>
  </si>
  <si>
    <t>Земельный участок площадью 3050 кв.м. Категория земель: земли населенных пунктов, для ведения личного подсобного хозяйства</t>
  </si>
  <si>
    <t>Адрес: Республика Башкортостан, Чишминский район, деревня Игнатовка, ул. Гагарина, участок 6. Кадастровый номер 02:52:130401:11.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</si>
  <si>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</si>
  <si>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</si>
  <si>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</si>
  <si>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</si>
  <si>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</si>
  <si>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</si>
  <si>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</si>
  <si>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</si>
  <si>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Жилой дом площадью 161,5 кв.м.</t>
  </si>
  <si>
    <t>Адрес: Республика Бурятия, Кабанский район, с. Сухая, ул. Звездная, д. 40. Кадастровый номер 03:09:500111:217.</t>
  </si>
  <si>
    <t>Жилой дом площадью 61,4 кв.м.</t>
  </si>
  <si>
    <t>Адрес: Республика Бурятия, Кабанский район, с. Сухая, ул. Звездная, д. 40. Кадастровый номер 03:09:500111:216.</t>
  </si>
  <si>
    <t>Земельный участок площадью 923 +/- 21 кв.м. Категория земель: земли населенных пунктов, личное подсобное хозяйство</t>
  </si>
  <si>
    <t>Адрес: Республика Бурятия, Кабанский район, с. Сухая, ул. Звездная,, участок 40. Кадастровый номер 03:09:500111:116.</t>
  </si>
  <si>
    <t>1/2 доли в праве на земельный участок площадью 2900 +/- 19 кв.м. Категория земель: земли населенных пунктов, личное подсобное хозяйство</t>
  </si>
  <si>
    <t>Адрес: Владимирская область, Юрьев-Польский район, с. Лыково, участок. Кадастровый номер 33:04:130202:77.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</si>
  <si>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</si>
  <si>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</si>
  <si>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</si>
  <si>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</si>
  <si>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413,2 кв.м.</t>
  </si>
  <si>
    <t>Адрес: Московская область, Одинцовский район, гп Лесной Городок, пос. Дубки, ул. Спортивная, д. 3. Кадастровый номер 50:20:0000000:74543.</t>
  </si>
  <si>
    <t>Земельный участок площадью 1270 кв.м. Категория земель: земли населенных пунктов, для индивидуального жилищного строительства</t>
  </si>
  <si>
    <t>Адрес: Московская область, Одинцовский район, гп Лесной Городок, пос. Дубки, ул. Спортивная, участок 3. Кадастровый номер 50:20:0070103:445.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</si>
  <si>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</si>
  <si>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</si>
  <si>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</si>
  <si>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</si>
  <si>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</si>
  <si>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Земельный участок площадью 800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</si>
  <si>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Новосельское. Кадастровый номер 05:05:000018:914.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</si>
  <si>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</si>
  <si>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</si>
  <si>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</si>
  <si>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</si>
  <si>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</si>
  <si>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</si>
  <si>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</si>
  <si>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</si>
  <si>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</si>
  <si>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</si>
  <si>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</si>
  <si>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</si>
  <si>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</si>
  <si>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</si>
  <si>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</si>
  <si>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</si>
  <si>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</si>
  <si>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</si>
  <si>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</si>
  <si>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</si>
  <si>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Земельный участок площадью 1500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</si>
  <si>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</si>
  <si>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</si>
  <si>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</si>
  <si>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</si>
  <si>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</si>
  <si>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</si>
  <si>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</si>
  <si>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</si>
  <si>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</si>
  <si>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</si>
  <si>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</si>
  <si>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</si>
  <si>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</si>
  <si>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</si>
  <si>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</si>
  <si>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</si>
  <si>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</si>
  <si>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</si>
  <si>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</si>
  <si>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</si>
  <si>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</si>
  <si>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</si>
  <si>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</si>
  <si>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</si>
  <si>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</si>
  <si>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</si>
  <si>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</si>
  <si>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</si>
  <si>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</si>
  <si>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</si>
  <si>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</si>
  <si>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</si>
  <si>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Жилой дом площадью 85,4 кв.м.</t>
  </si>
  <si>
    <t>Адрес: Кабардино-Балкарская Республика, Чегемский район, с. Чегем-2, ул. Кумыкова, д. 2. Кадастровый номер 07:08:0701000:2103.</t>
  </si>
  <si>
    <t>Земельный участок площадью 555 +/- 16 кв.м. Категория земель: земли населенных пунктов</t>
  </si>
  <si>
    <t>Адрес: Кабардино-Балкарская Республика, Чегемский район, с. Чегем-2, ул. Кумыкова, участок 2. Кадастровый номер 07:08:0701030:60.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</si>
  <si>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</si>
  <si>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</si>
  <si>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</si>
  <si>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</si>
  <si>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</si>
  <si>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</si>
  <si>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64,5 кв.м.</t>
  </si>
  <si>
    <t>Адрес: Кабардино-Балкарская Республика, Чегемский район, с. Чегем-2, ул. Кумыкова, д. 29, лит. А. Кадастровый номер 07:08:0701010:251.</t>
  </si>
  <si>
    <t>Жилой дом площадью 98,8 кв.м.</t>
  </si>
  <si>
    <t>Адрес: Кабардино-Балкарская Республика, Чегемский район, с. Чегем-2, ул. Кумыкова, д. 29, лит. Б. Кадастровый номер 07:08:0701010:213.</t>
  </si>
  <si>
    <t>Адрес: Кабардино-Балкарская Республика, Чегемский район, с. Чегем-2, ул. Кумыкова, участок 29. Кадастровый номер 07:08:0701018:48.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</si>
  <si>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</si>
  <si>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</si>
  <si>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</si>
  <si>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</si>
  <si>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</si>
  <si>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</si>
  <si>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Жилой дом площадью 118,3 кв.м.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</si>
  <si>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</si>
  <si>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</si>
  <si>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</si>
  <si>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</si>
  <si>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</si>
  <si>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</si>
  <si>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</si>
  <si>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</si>
  <si>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</si>
  <si>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</si>
  <si>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</si>
  <si>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</si>
  <si>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</si>
  <si>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</si>
  <si>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</si>
  <si>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</si>
  <si>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</si>
  <si>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Жилой дом площадью 90,3 кв.м.</t>
  </si>
  <si>
    <t>Адрес: Краснодарский край, Кущевский район, станица Кущевская, ул. Луначарского, д. 8. Кадастровый номер 23:17:1401039:158.</t>
  </si>
  <si>
    <t>Нежилое здание (сарай) площадью 175,6 кв.м.</t>
  </si>
  <si>
    <t>Адрес: Краснодарский край, Кущевский район, станица Кущевская, ул. Луначарского, д. 8. Кадастровый номер 23:17:1401039:240.</t>
  </si>
  <si>
    <t>Нежилое здание (сарай) площадью 55,2 кв.м.</t>
  </si>
  <si>
    <t>Адрес: Краснодарский край, Кущевский район, станица Кущевская, ул. Луначарского, д. 8. Кадастровый номер 23:17:1401039:242.</t>
  </si>
  <si>
    <t>Нежилое здание (баня) площадью 23,5 кв.м.</t>
  </si>
  <si>
    <t>Адрес: Краснодарский край, Кущевский район, станица Кущевская, ул. Луначарского, д. 8. Кадастровый номер 23:17:1401039:241.</t>
  </si>
  <si>
    <t>Земельный участок площадью 924 кв.м. Категория земель: земли населенных пунктов, для ведения личного подсобного хозяйства</t>
  </si>
  <si>
    <t>Адрес: Краснодарский край, Кущевский район, станица Кущевская, ул. Луначарского, участок 8. Кадастровый номер 23:17:1401039:111.</t>
  </si>
  <si>
    <t>Квартира площадью 57,3 кв.м.</t>
  </si>
  <si>
    <t>Адрес: Краснодарский край, г. Славянск-на-Кубани, ул. Юных Коммунаров, д. 70, кв. 73. Кадастровый номер 23:48:0203042:60.</t>
  </si>
  <si>
    <t>Жилой дом площадью 319,7 кв.м.</t>
  </si>
  <si>
    <t>Адрес: Республика Адыгея, аул Тахтамукай, ул. Ленина, д. 48. Кадастровый номер 01:05:2300021:26.</t>
  </si>
  <si>
    <t>Земельный участок площадью 1456 +/- 27 кв.м. Категория земель: земли населенных пунктов, для ведения личного подсобного хозяйства</t>
  </si>
  <si>
    <t>Адрес: Республика Адыгея, аул Тахтамукай, ул. Ленина, участок 48. Кадастровый номер 01:05:2300021:20.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</si>
  <si>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</si>
  <si>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</si>
  <si>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</si>
  <si>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</si>
  <si>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</si>
  <si>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</si>
  <si>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Адрес: Республика Адыгея, Кошехабльский район, аул Кошехабль, ул. Чапаева, участок 21-2. Кадастровый номер 01:02:1000001:16.</t>
  </si>
  <si>
    <t>Квартира площадью 58,5 кв.м.</t>
  </si>
  <si>
    <t>Адрес: Республика Адыгея, Кошехабльский район, аул Кошехабль, ул. Чапаева, д. 21, кв 2. Кадастровый номер 01:02:1000001:220.</t>
  </si>
  <si>
    <t>Жилой дом площадью 346,2 кв.м.</t>
  </si>
  <si>
    <t>Адрес: Краснодарский край, Темрюкский район, пос. Светлый путь Ленина, ул. Каспийская, д. 9. Кадастровый номер 23:30:1304004:156.</t>
  </si>
  <si>
    <t>Земельный участок площадью 1248 +/- 12 кв.м. Категория земель: земли населенных пунктов, для ведения личного подсобного хозяйства</t>
  </si>
  <si>
    <t>Адрес: Краснодарский край, Темрюкский район, пос. Светлый путь Ленина, ул. Каспийская, участок 9. Кадастровый номер 23:30:1304004:63.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</si>
  <si>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</si>
  <si>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</si>
  <si>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</si>
  <si>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</si>
  <si>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</si>
  <si>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</si>
  <si>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</si>
  <si>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</si>
  <si>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</si>
  <si>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</si>
  <si>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</si>
  <si>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</si>
  <si>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</si>
  <si>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</si>
  <si>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</si>
  <si>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</si>
  <si>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</si>
  <si>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</si>
  <si>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</si>
  <si>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</si>
  <si>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</si>
  <si>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</si>
  <si>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</si>
  <si>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</si>
  <si>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</si>
  <si>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</si>
  <si>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</si>
  <si>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</si>
  <si>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</si>
  <si>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</si>
  <si>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72,8 кв.м.</t>
  </si>
  <si>
    <t>Адрес: Ростовская область, Егорлыкский район, станица Егорлыкская, пер. 50-летия Победы, д. 11. Кадастровый номер 61:10:0100184:515.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</si>
  <si>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</si>
  <si>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</si>
  <si>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</si>
  <si>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</si>
  <si>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</si>
  <si>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</si>
  <si>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</si>
  <si>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</si>
  <si>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</si>
  <si>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</si>
  <si>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</si>
  <si>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</si>
  <si>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</si>
  <si>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</si>
  <si>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</si>
  <si>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</si>
  <si>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Жилой дом площадью 233,5 кв.м.</t>
  </si>
  <si>
    <t>Адрес: Ленинградская область, Бокситогорский район, г. Пикалево, ш. Ленинградское, д. 58. Кадастровый номер 47:19:0000000:5735.</t>
  </si>
  <si>
    <t>Земельный участок площадью 738 кв.м. Категория земель: земли населенных пунктов, для эксплуатации индивидуального жилого дома</t>
  </si>
  <si>
    <t>Адрес: Ленинградская область, Бокситогорский район, г. Пикалево, ш. Ленинградское, участок 58. Кадастровый номер 47:19:0108003:13.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</si>
  <si>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</si>
  <si>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</si>
  <si>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</si>
  <si>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</si>
  <si>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</si>
  <si>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</si>
  <si>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Квартира площадью 41,9 кв.м.</t>
  </si>
  <si>
    <t>Адрес: Вологодская область, Сямженский район, с. Сямжа, ул. Сосновая, д. 1, кв. 2. Кадастровый номер 35:13:0305001:846.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</si>
  <si>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</si>
  <si>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</si>
  <si>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</si>
  <si>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</si>
  <si>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551 +/- 8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</si>
  <si>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</si>
  <si>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</si>
  <si>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</si>
  <si>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</si>
  <si>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</si>
  <si>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</si>
  <si>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</si>
  <si>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</si>
  <si>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</si>
  <si>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</si>
  <si>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</si>
  <si>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</si>
  <si>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</si>
  <si>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</si>
  <si>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</si>
  <si>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</si>
  <si>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</si>
  <si>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</si>
  <si>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</si>
  <si>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</si>
  <si>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4062 +/- 22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</si>
  <si>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</si>
  <si>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</si>
  <si>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</si>
  <si>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</si>
  <si>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</si>
  <si>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</si>
  <si>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</si>
  <si>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</si>
  <si>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</si>
  <si>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</si>
  <si>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</si>
  <si>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</si>
  <si>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</si>
  <si>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</si>
  <si>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</si>
  <si>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</si>
  <si>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</si>
  <si>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</si>
  <si>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</si>
  <si>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Жилой дом площадью 49,6 кв.м.</t>
  </si>
  <si>
    <t>Адрес: Республика Татарстан, Сармановский район, с. Рангазар, ул. Рахматуллина, д. 36. Кадастровый номер 16:36:090101:299.</t>
  </si>
  <si>
    <t>Земельный участок площадью 4706,63 кв.м. Категория земель: земли населенных пунктов, для ведения личного подсобного хозяйства</t>
  </si>
  <si>
    <t>Адрес: Республика Татарстан, Сармановский район, с. Рангазар, ул. Рахматуллина, участок 36. Кадастровый номер 16:36:090101:10.</t>
  </si>
  <si>
    <t>Квартира площадью 53,8 кв.м.</t>
  </si>
  <si>
    <t>Адрес: Тверская область, Лихославльский район, пгт Калашниково, ул. Речная, д. 1, кв. 45. Кадастровый номер 69:19:0080111:114.</t>
  </si>
  <si>
    <t>Земельный участок площадью 2110 +/- 16 кв.м. Категория земель: земли населенных пунктов, для личного подсобного хозяйства</t>
  </si>
  <si>
    <t>Адрес: Тюменская область, Казанский район, деревня Заречка, ул. Коммунаров, участок 44. Кадастровый номер 72:11:0503001:87.</t>
  </si>
  <si>
    <t>Квартира площадью 34 кв.м.</t>
  </si>
  <si>
    <t>Адрес: Тюменская область, г. Тюмень, ул. Олимпийская, д. 30, кв. 605. Кадастровый номер 72:23:0430004:3388.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</si>
  <si>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</si>
  <si>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</si>
  <si>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</si>
  <si>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</si>
  <si>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</si>
  <si>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</si>
  <si>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</si>
  <si>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</si>
  <si>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</si>
  <si>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</si>
  <si>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</si>
  <si>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</si>
  <si>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</si>
  <si>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</si>
  <si>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</si>
  <si>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</si>
  <si>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</si>
  <si>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</si>
  <si>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Квартира площадью 33,1 кв.м.</t>
  </si>
  <si>
    <t>Адрес: Московская область, Ногинский район, г. Электроугли, ул. Маяковского, д. 40, кв. 53. Кадастровый номер 50:16:0702004:4190.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</si>
  <si>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</si>
  <si>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</si>
  <si>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</si>
  <si>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</si>
  <si>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</si>
  <si>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</si>
  <si>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</si>
  <si>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</si>
  <si>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Жилой дом площадью 103,7 кв.м. и земельный участок площадью 3050 кв.м. Адрес: Республика Башкортостан, Чишминский район, деревня Игнатовка, ул. Гагарина, 6.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</si>
  <si>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</si>
  <si>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</si>
  <si>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</si>
  <si>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</si>
  <si>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</si>
  <si>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Жилой дом площадью 413,2 кв.м. и земельный участок площадью 1270 кв.м. Адрес: Московская область, Одинцовский район, гп Лесной Городок, пос. Дубки, ул. Спортивная, 3.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</si>
  <si>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</si>
  <si>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Жилой дом площадью 131,4 кв.м. и участок 800 кв.м. Адрес: Республика Дагестан, Хасавюртовский район, с. Новосельское.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</si>
  <si>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</si>
  <si>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</si>
  <si>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</si>
  <si>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Жилой дом площадью 255 кв.м. и земельный участок площадью 400 кв.м. Адрес: Республика Дагестан, Гергебильский район, с. Кикуни.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</si>
  <si>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</si>
  <si>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</si>
  <si>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</si>
  <si>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</si>
  <si>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</si>
  <si>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</si>
  <si>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</si>
  <si>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</si>
  <si>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Жилой дом площадью 85,4 кв.м. и земельный участок площадью 555 +/- 16 кв.м. Адрес: Кабардино-Балкарская Республика, район Чегемский, с. Чегем-2, ул. Кумыкова, 2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</si>
  <si>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</si>
  <si>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</si>
  <si>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</si>
  <si>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</si>
  <si>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</si>
  <si>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</si>
  <si>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</si>
  <si>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</si>
  <si>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t>
  </si>
  <si>
    <t>Квартира площадью 57,3 кв.м. Адрес: Краснодарский край, г. Славянск-на-Кубани, ул. Юных Коммунаров, д. 70, кв. 73. Кадастровый номер 23:48:0203042:60.</t>
  </si>
  <si>
    <t>Жилой дом площадью 319,7 кв.м. и земельный участок площадью 1456 +/- 27 кв.м. Адрес: Республика Адыгея, аул Тахтамукай, ул. Ленина, 48.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</si>
  <si>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</si>
  <si>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Квартира площадью 58,5 кв.м. и земельный участок площадью 400 кв.м. Адрес: Республика Адыгея, Кошехабльский район, аул Кошехабль, ул. Чапаева, 21-2.</t>
  </si>
  <si>
    <t>Жилой дом площадью 346,2 кв.м. и земельный участок площадью 1248 +/- 12 кв.м. Адрес: Краснодарский край, Темрюкский район, пос. Светлый путь Ленина, ул. Каспийская, 9.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</si>
  <si>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</si>
  <si>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</si>
  <si>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</si>
  <si>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</si>
  <si>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Жилой дом площадью 200 кв.м. и земельный участок площадью 639 +/- 9 кв.м. Адрес: Красноярский край, г. Красноярск, СТ "Березка-2", 76.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</si>
  <si>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</si>
  <si>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Жилой дом площадью 487,9 кв.м. и земельный участок площадью 1718 +/- 14 кв.м. Адрес: Владимирская область, г. Муром, ул. Зарубина, 27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</si>
  <si>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</si>
  <si>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</si>
  <si>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</si>
  <si>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</si>
  <si>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</si>
  <si>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</si>
  <si>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Жилой дом площадью 233,5 кв.м. и земельный участок площадью 738 кв.м. Адрес: Ленинградская область, Бокситогорский район, г. Пикалево, ш. Ленинградское, 58.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</si>
  <si>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</si>
  <si>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</si>
  <si>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</si>
  <si>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Квартира площадью 41,9 кв.м. Адрес: Вологодская область, Сямженский район, с. Сямжа, ул. Сосновая, д. 1, кв. 2. Кадастровый номер 35:13:0305001:846.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</si>
  <si>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</si>
  <si>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Жилой дом площадью 151 кв.м. и земельный участок площадью 551 +/- 8 кв.м. Адрес: Мурманская область, МО Кольский район, СТ "Репка", № 3-23.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</si>
  <si>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</si>
  <si>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</si>
  <si>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</si>
  <si>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</si>
  <si>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Жилой дом площадью 143,5 кв.м. и земельный участок площадью 4062 +/- 22 кв.м. Адрес: Республика Северная Осетия-Алания, Ардонский район, с. Рассвет, ул. Хетагурова, 79.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</si>
  <si>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</si>
  <si>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</si>
  <si>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</si>
  <si>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</si>
  <si>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Жилой дом площадью 49,6 кв.м. и земельный участок площадью 4706,63 кв.м. Адрес: Республика Татарстан, Сармановский район, с. Рангазар, ул. Рахматуллина, 36.</t>
  </si>
  <si>
    <t>Квартира площадью 53,8 кв.м. Адрес: Тверская область, Лихославльский район, пгт Калашниково, ул. Речная, д. 1, кв. 45. Кадастровый номер 69:19:0080111:114.</t>
  </si>
  <si>
    <t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t>
  </si>
  <si>
    <t>Квартира площадью 34 кв.м. Адрес: Тюменская область, г. Тюмень, ул. Олимпийская, д. 30, кв. 605. Кадастровый номер 72:23:0430004:3388.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</si>
  <si>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</si>
  <si>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</si>
  <si>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</si>
  <si>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</si>
  <si>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</si>
  <si>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</si>
  <si>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Квартира площадью 33,1 кв.м. Адрес: Московская область, Ногинский район, г. Электроугли, ул. Маяковского, д. 40, кв. 53. Кадастровый номер 50:16:0702004:4190.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</si>
  <si>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</si>
  <si>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Жилой дом площадью 131,9 кв.м. и земельный участок площадью 600 +/- 9 кв.м. Адрес: Чеченская Республика, г. Аргун, ул. И.Крутова, 45.</t>
  </si>
  <si>
    <t xml:space="preserve"> Торги в форме аукциона "на понижение"/ 
Прямая продажа (последовательно) </t>
  </si>
  <si>
    <t>Торги в форме аукциона "на повышение"/ 
Прямая продажа (последовательно)</t>
  </si>
  <si>
    <t>Прямая продажа / Торги в форме аукциона "на понижение" (последовательно)</t>
  </si>
  <si>
    <t>Торги в форме аукциона "на понижение"/ 
Прямая продажа (последовательно)</t>
  </si>
  <si>
    <t>Торги в форме аукциона "на понижение"</t>
  </si>
  <si>
    <t>Цена продажи (не менее)
(с учетом НДС), руб.</t>
  </si>
  <si>
    <t>Продажа</t>
  </si>
  <si>
    <t>Средства идентификации актива</t>
  </si>
  <si>
    <t>Условия реализации активов, принятых на баланс Банка в рамках урегулирования задолженности
в зоне ответственности Департамента по работе с проблемной задолженностью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</si>
</sst>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 tint="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3" borderId="5" xfId="0" quotePrefix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64" fontId="1" fillId="0" borderId="8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164" fontId="7" fillId="4" borderId="8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9"/>
  <sheetViews>
    <sheetView tabSelected="1" view="pageBreakPreview" topLeftCell="A23" zoomScale="70" zoomScaleNormal="100" zoomScaleSheetLayoutView="70" workbookViewId="0">
      <selection activeCell="B40" sqref="B40"/>
    </sheetView>
  </sheetViews>
  <sheetFormatPr defaultRowHeight="15" x14ac:dyDescent="0.25"/>
  <cols>
    <col min="1" max="1" width="6.7109375" customWidth="1"/>
    <col min="2" max="2" width="30.7109375" customWidth="1"/>
    <col min="3" max="3" width="62.28515625" customWidth="1"/>
    <col min="4" max="4" width="63.42578125" customWidth="1"/>
    <col min="5" max="5" width="14.5703125" style="9" customWidth="1"/>
    <col min="6" max="6" width="97.42578125" customWidth="1"/>
    <col min="7" max="7" width="24.7109375" customWidth="1"/>
    <col min="8" max="10" width="19.42578125" customWidth="1"/>
    <col min="11" max="11" width="28.7109375" customWidth="1"/>
  </cols>
  <sheetData>
    <row r="2" spans="1:11" s="1" customFormat="1" ht="79.5" customHeight="1" x14ac:dyDescent="0.25">
      <c r="B2" s="2"/>
      <c r="C2" s="3"/>
      <c r="D2" s="3"/>
      <c r="E2" s="8"/>
      <c r="F2" s="2"/>
      <c r="H2" s="32"/>
      <c r="I2" s="32"/>
      <c r="J2" s="32"/>
      <c r="K2" s="32"/>
    </row>
    <row r="3" spans="1:11" s="1" customFormat="1" ht="15.75" customHeight="1" x14ac:dyDescent="0.25">
      <c r="A3" s="7"/>
      <c r="B3" s="2"/>
      <c r="C3" s="3"/>
      <c r="D3" s="3"/>
      <c r="E3" s="8"/>
      <c r="F3" s="2"/>
      <c r="I3" s="4"/>
      <c r="J3" s="4"/>
      <c r="K3" s="4"/>
    </row>
    <row r="4" spans="1:11" s="1" customFormat="1" ht="44.25" customHeight="1" x14ac:dyDescent="0.3">
      <c r="A4" s="33" t="s">
        <v>424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6.5" thickBot="1" x14ac:dyDescent="0.3">
      <c r="B5" s="2"/>
      <c r="C5" s="3"/>
      <c r="D5" s="3"/>
      <c r="E5" s="8"/>
      <c r="F5" s="2"/>
      <c r="K5" s="5"/>
    </row>
    <row r="6" spans="1:11" ht="15.75" customHeight="1" x14ac:dyDescent="0.25">
      <c r="A6" s="34" t="s">
        <v>0</v>
      </c>
      <c r="B6" s="29" t="s">
        <v>1</v>
      </c>
      <c r="C6" s="29" t="s">
        <v>2</v>
      </c>
      <c r="D6" s="29" t="s">
        <v>423</v>
      </c>
      <c r="E6" s="29" t="s">
        <v>3</v>
      </c>
      <c r="F6" s="29" t="s">
        <v>4</v>
      </c>
      <c r="G6" s="29" t="s">
        <v>11</v>
      </c>
      <c r="H6" s="39"/>
      <c r="I6" s="40"/>
      <c r="J6" s="40"/>
      <c r="K6" s="41"/>
    </row>
    <row r="7" spans="1:11" ht="34.5" customHeight="1" x14ac:dyDescent="0.25">
      <c r="A7" s="35"/>
      <c r="B7" s="30"/>
      <c r="C7" s="30"/>
      <c r="D7" s="30"/>
      <c r="E7" s="30"/>
      <c r="F7" s="30"/>
      <c r="G7" s="30"/>
      <c r="H7" s="27" t="s">
        <v>5</v>
      </c>
      <c r="I7" s="42" t="s">
        <v>12</v>
      </c>
      <c r="J7" s="43"/>
      <c r="K7" s="37" t="s">
        <v>6</v>
      </c>
    </row>
    <row r="8" spans="1:11" ht="95.25" customHeight="1" thickBot="1" x14ac:dyDescent="0.3">
      <c r="A8" s="36"/>
      <c r="B8" s="31"/>
      <c r="C8" s="31"/>
      <c r="D8" s="31"/>
      <c r="E8" s="31"/>
      <c r="F8" s="31"/>
      <c r="G8" s="31"/>
      <c r="H8" s="16" t="s">
        <v>421</v>
      </c>
      <c r="I8" s="16" t="s">
        <v>10</v>
      </c>
      <c r="J8" s="28" t="s">
        <v>7</v>
      </c>
      <c r="K8" s="38"/>
    </row>
    <row r="9" spans="1:11" ht="47.25" x14ac:dyDescent="0.25">
      <c r="A9" s="17">
        <f>IF(C9="-","-",MAX($A$6:A8)+1)</f>
        <v>1</v>
      </c>
      <c r="B9" s="18" t="s">
        <v>13</v>
      </c>
      <c r="C9" s="18" t="s">
        <v>39</v>
      </c>
      <c r="D9" s="18" t="s">
        <v>40</v>
      </c>
      <c r="E9" s="19" t="str">
        <f>IF(F9="-","-",IF(D9="-",MAX(E7:$E$8)+1,"-"))</f>
        <v>-</v>
      </c>
      <c r="F9" s="18" t="s">
        <v>9</v>
      </c>
      <c r="G9" s="19" t="s">
        <v>9</v>
      </c>
      <c r="H9" s="20">
        <v>518000</v>
      </c>
      <c r="I9" s="20">
        <v>1837615.03</v>
      </c>
      <c r="J9" s="20">
        <v>518000</v>
      </c>
      <c r="K9" s="21" t="s">
        <v>9</v>
      </c>
    </row>
    <row r="10" spans="1:11" ht="47.25" x14ac:dyDescent="0.25">
      <c r="A10" s="17">
        <f>IF(C10="-","-",MAX($A$6:A9)+1)</f>
        <v>2</v>
      </c>
      <c r="B10" s="18" t="s">
        <v>13</v>
      </c>
      <c r="C10" s="18" t="s">
        <v>41</v>
      </c>
      <c r="D10" s="18" t="s">
        <v>42</v>
      </c>
      <c r="E10" s="19" t="str">
        <f>IF(F10="-","-",IF(D10="-",MAX(E8:$E$8)+1,"-"))</f>
        <v>-</v>
      </c>
      <c r="F10" s="18" t="s">
        <v>9</v>
      </c>
      <c r="G10" s="19" t="s">
        <v>9</v>
      </c>
      <c r="H10" s="20">
        <v>458000</v>
      </c>
      <c r="I10" s="20">
        <v>79384.97</v>
      </c>
      <c r="J10" s="20">
        <v>458000</v>
      </c>
      <c r="K10" s="21" t="s">
        <v>9</v>
      </c>
    </row>
    <row r="11" spans="1:11" ht="63" x14ac:dyDescent="0.25">
      <c r="A11" s="22" t="str">
        <f>IF(C11="-","-",MAX($A$6:A10)+1)</f>
        <v>-</v>
      </c>
      <c r="B11" s="23" t="s">
        <v>13</v>
      </c>
      <c r="C11" s="23" t="s">
        <v>9</v>
      </c>
      <c r="D11" s="23" t="s">
        <v>9</v>
      </c>
      <c r="E11" s="24">
        <f>IF(F11="-","-",IF(D11="-",MAX(E$8:$E9)+1,"-"))</f>
        <v>1</v>
      </c>
      <c r="F11" s="23" t="s">
        <v>338</v>
      </c>
      <c r="G11" s="24" t="s">
        <v>422</v>
      </c>
      <c r="H11" s="25">
        <v>976000</v>
      </c>
      <c r="I11" s="25">
        <v>1917000</v>
      </c>
      <c r="J11" s="25">
        <v>976000</v>
      </c>
      <c r="K11" s="26" t="s">
        <v>416</v>
      </c>
    </row>
    <row r="12" spans="1:11" ht="47.25" x14ac:dyDescent="0.25">
      <c r="A12" s="17">
        <f>IF(C12="-","-",MAX($A$6:A11)+1)</f>
        <v>3</v>
      </c>
      <c r="B12" s="18" t="s">
        <v>13</v>
      </c>
      <c r="C12" s="18" t="s">
        <v>43</v>
      </c>
      <c r="D12" s="18" t="s">
        <v>44</v>
      </c>
      <c r="E12" s="19" t="str">
        <f>IF(F12="-","-",IF(D12="-",MAX(E$8:$E10)+1,"-"))</f>
        <v>-</v>
      </c>
      <c r="F12" s="18" t="s">
        <v>9</v>
      </c>
      <c r="G12" s="19" t="s">
        <v>9</v>
      </c>
      <c r="H12" s="20">
        <v>1100000</v>
      </c>
      <c r="I12" s="20" t="s">
        <v>9</v>
      </c>
      <c r="J12" s="20" t="s">
        <v>9</v>
      </c>
      <c r="K12" s="21" t="s">
        <v>9</v>
      </c>
    </row>
    <row r="13" spans="1:11" ht="47.25" x14ac:dyDescent="0.25">
      <c r="A13" s="17">
        <f>IF(C13="-","-",MAX($A$6:A12)+1)</f>
        <v>4</v>
      </c>
      <c r="B13" s="18" t="s">
        <v>13</v>
      </c>
      <c r="C13" s="18" t="s">
        <v>45</v>
      </c>
      <c r="D13" s="18" t="s">
        <v>46</v>
      </c>
      <c r="E13" s="19" t="str">
        <f>IF(F13="-","-",IF(D13="-",MAX(E$8:$E11)+1,"-"))</f>
        <v>-</v>
      </c>
      <c r="F13" s="18" t="s">
        <v>9</v>
      </c>
      <c r="G13" s="19" t="s">
        <v>9</v>
      </c>
      <c r="H13" s="20">
        <v>330000</v>
      </c>
      <c r="I13" s="20" t="s">
        <v>9</v>
      </c>
      <c r="J13" s="20" t="s">
        <v>9</v>
      </c>
      <c r="K13" s="21" t="s">
        <v>9</v>
      </c>
    </row>
    <row r="14" spans="1:11" ht="31.5" x14ac:dyDescent="0.25">
      <c r="A14" s="22" t="str">
        <f>IF(C14="-","-",MAX($A$6:A13)+1)</f>
        <v>-</v>
      </c>
      <c r="B14" s="23" t="s">
        <v>13</v>
      </c>
      <c r="C14" s="23" t="s">
        <v>9</v>
      </c>
      <c r="D14" s="23" t="s">
        <v>9</v>
      </c>
      <c r="E14" s="24">
        <f>IF(F14="-","-",IF(D14="-",MAX(E$8:$E12)+1,"-"))</f>
        <v>2</v>
      </c>
      <c r="F14" s="23" t="s">
        <v>339</v>
      </c>
      <c r="G14" s="24" t="s">
        <v>422</v>
      </c>
      <c r="H14" s="25">
        <v>1430000</v>
      </c>
      <c r="I14" s="25" t="s">
        <v>9</v>
      </c>
      <c r="J14" s="25" t="s">
        <v>9</v>
      </c>
      <c r="K14" s="26" t="s">
        <v>5</v>
      </c>
    </row>
    <row r="15" spans="1:11" ht="31.5" x14ac:dyDescent="0.25">
      <c r="A15" s="17">
        <f>IF(C15="-","-",MAX($A$6:A14)+1)</f>
        <v>5</v>
      </c>
      <c r="B15" s="18" t="s">
        <v>14</v>
      </c>
      <c r="C15" s="18" t="s">
        <v>47</v>
      </c>
      <c r="D15" s="18" t="s">
        <v>48</v>
      </c>
      <c r="E15" s="19" t="str">
        <f>IF(F15="-","-",IF(D15="-",MAX(E$8:$E13)+1,"-"))</f>
        <v>-</v>
      </c>
      <c r="F15" s="18" t="s">
        <v>9</v>
      </c>
      <c r="G15" s="19" t="s">
        <v>9</v>
      </c>
      <c r="H15" s="20">
        <v>4725000</v>
      </c>
      <c r="I15" s="20" t="s">
        <v>9</v>
      </c>
      <c r="J15" s="20" t="s">
        <v>9</v>
      </c>
      <c r="K15" s="21" t="s">
        <v>9</v>
      </c>
    </row>
    <row r="16" spans="1:11" ht="47.25" x14ac:dyDescent="0.25">
      <c r="A16" s="17">
        <f>IF(C16="-","-",MAX($A$6:A15)+1)</f>
        <v>6</v>
      </c>
      <c r="B16" s="18" t="s">
        <v>14</v>
      </c>
      <c r="C16" s="18" t="s">
        <v>49</v>
      </c>
      <c r="D16" s="18" t="s">
        <v>50</v>
      </c>
      <c r="E16" s="19" t="str">
        <f>IF(F16="-","-",IF(D16="-",MAX(E$8:$E14)+1,"-"))</f>
        <v>-</v>
      </c>
      <c r="F16" s="18" t="s">
        <v>9</v>
      </c>
      <c r="G16" s="19" t="s">
        <v>9</v>
      </c>
      <c r="H16" s="20">
        <v>172500</v>
      </c>
      <c r="I16" s="20" t="s">
        <v>9</v>
      </c>
      <c r="J16" s="20" t="s">
        <v>9</v>
      </c>
      <c r="K16" s="21" t="s">
        <v>9</v>
      </c>
    </row>
    <row r="17" spans="1:11" ht="31.5" x14ac:dyDescent="0.25">
      <c r="A17" s="22" t="str">
        <f>IF(C17="-","-",MAX($A$6:A16)+1)</f>
        <v>-</v>
      </c>
      <c r="B17" s="23" t="s">
        <v>14</v>
      </c>
      <c r="C17" s="23" t="s">
        <v>9</v>
      </c>
      <c r="D17" s="23" t="s">
        <v>9</v>
      </c>
      <c r="E17" s="24">
        <f>IF(F17="-","-",IF(D17="-",MAX(E$8:$E15)+1,"-"))</f>
        <v>3</v>
      </c>
      <c r="F17" s="23" t="s">
        <v>340</v>
      </c>
      <c r="G17" s="24" t="s">
        <v>422</v>
      </c>
      <c r="H17" s="25">
        <v>4897500</v>
      </c>
      <c r="I17" s="25" t="s">
        <v>9</v>
      </c>
      <c r="J17" s="25" t="s">
        <v>9</v>
      </c>
      <c r="K17" s="26" t="s">
        <v>5</v>
      </c>
    </row>
    <row r="18" spans="1:11" ht="31.5" x14ac:dyDescent="0.25">
      <c r="A18" s="17">
        <f>IF(C18="-","-",MAX($A$6:A17)+1)</f>
        <v>7</v>
      </c>
      <c r="B18" s="18" t="s">
        <v>14</v>
      </c>
      <c r="C18" s="18" t="s">
        <v>51</v>
      </c>
      <c r="D18" s="18" t="s">
        <v>52</v>
      </c>
      <c r="E18" s="19" t="str">
        <f>IF(F18="-","-",IF(D18="-",MAX(E$8:$E16)+1,"-"))</f>
        <v>-</v>
      </c>
      <c r="F18" s="18" t="s">
        <v>9</v>
      </c>
      <c r="G18" s="19" t="s">
        <v>9</v>
      </c>
      <c r="H18" s="20">
        <v>743000</v>
      </c>
      <c r="I18" s="20">
        <v>743000</v>
      </c>
      <c r="J18" s="20" t="s">
        <v>9</v>
      </c>
      <c r="K18" s="21" t="s">
        <v>9</v>
      </c>
    </row>
    <row r="19" spans="1:11" ht="31.5" x14ac:dyDescent="0.25">
      <c r="A19" s="17">
        <f>IF(C19="-","-",MAX($A$6:A18)+1)</f>
        <v>8</v>
      </c>
      <c r="B19" s="18" t="s">
        <v>14</v>
      </c>
      <c r="C19" s="18" t="s">
        <v>53</v>
      </c>
      <c r="D19" s="18" t="s">
        <v>54</v>
      </c>
      <c r="E19" s="19" t="str">
        <f>IF(F19="-","-",IF(D19="-",MAX(E$8:$E17)+1,"-"))</f>
        <v>-</v>
      </c>
      <c r="F19" s="18" t="s">
        <v>9</v>
      </c>
      <c r="G19" s="19" t="s">
        <v>9</v>
      </c>
      <c r="H19" s="20">
        <v>2076000</v>
      </c>
      <c r="I19" s="20">
        <v>2076000</v>
      </c>
      <c r="J19" s="20" t="s">
        <v>9</v>
      </c>
      <c r="K19" s="21" t="s">
        <v>9</v>
      </c>
    </row>
    <row r="20" spans="1:11" ht="47.25" x14ac:dyDescent="0.25">
      <c r="A20" s="17">
        <f>IF(C20="-","-",MAX($A$6:A19)+1)</f>
        <v>9</v>
      </c>
      <c r="B20" s="18" t="s">
        <v>14</v>
      </c>
      <c r="C20" s="18" t="s">
        <v>55</v>
      </c>
      <c r="D20" s="18" t="s">
        <v>56</v>
      </c>
      <c r="E20" s="19" t="str">
        <f>IF(F20="-","-",IF(D20="-",MAX(E$8:$E18)+1,"-"))</f>
        <v>-</v>
      </c>
      <c r="F20" s="18" t="s">
        <v>9</v>
      </c>
      <c r="G20" s="19" t="s">
        <v>9</v>
      </c>
      <c r="H20" s="20">
        <v>294000</v>
      </c>
      <c r="I20" s="20">
        <v>294000</v>
      </c>
      <c r="J20" s="20" t="s">
        <v>9</v>
      </c>
      <c r="K20" s="21" t="s">
        <v>9</v>
      </c>
    </row>
    <row r="21" spans="1:11" ht="63" x14ac:dyDescent="0.25">
      <c r="A21" s="22" t="str">
        <f>IF(C21="-","-",MAX($A$6:A20)+1)</f>
        <v>-</v>
      </c>
      <c r="B21" s="23" t="s">
        <v>14</v>
      </c>
      <c r="C21" s="23" t="s">
        <v>9</v>
      </c>
      <c r="D21" s="23" t="s">
        <v>9</v>
      </c>
      <c r="E21" s="24">
        <f>IF(F21="-","-",IF(D21="-",MAX(E$8:$E19)+1,"-"))</f>
        <v>4</v>
      </c>
      <c r="F21" s="23" t="s">
        <v>341</v>
      </c>
      <c r="G21" s="24" t="s">
        <v>422</v>
      </c>
      <c r="H21" s="25">
        <v>3113000</v>
      </c>
      <c r="I21" s="25">
        <v>3113000</v>
      </c>
      <c r="J21" s="25" t="s">
        <v>9</v>
      </c>
      <c r="K21" s="26" t="s">
        <v>417</v>
      </c>
    </row>
    <row r="22" spans="1:11" ht="47.25" x14ac:dyDescent="0.25">
      <c r="A22" s="17">
        <f>IF(C22="-","-",MAX($A$6:A21)+1)</f>
        <v>10</v>
      </c>
      <c r="B22" s="18" t="s">
        <v>15</v>
      </c>
      <c r="C22" s="18" t="s">
        <v>57</v>
      </c>
      <c r="D22" s="18" t="s">
        <v>58</v>
      </c>
      <c r="E22" s="19" t="str">
        <f>IF(F22="-","-",IF(D22="-",MAX(E$8:$E20)+1,"-"))</f>
        <v>-</v>
      </c>
      <c r="F22" s="18" t="s">
        <v>9</v>
      </c>
      <c r="G22" s="19" t="s">
        <v>9</v>
      </c>
      <c r="H22" s="20">
        <v>165000</v>
      </c>
      <c r="I22" s="20" t="s">
        <v>9</v>
      </c>
      <c r="J22" s="20" t="s">
        <v>9</v>
      </c>
      <c r="K22" s="21" t="s">
        <v>9</v>
      </c>
    </row>
    <row r="23" spans="1:11" ht="47.25" x14ac:dyDescent="0.25">
      <c r="A23" s="22" t="str">
        <f>IF(C23="-","-",MAX($A$6:A22)+1)</f>
        <v>-</v>
      </c>
      <c r="B23" s="23" t="s">
        <v>15</v>
      </c>
      <c r="C23" s="23" t="s">
        <v>9</v>
      </c>
      <c r="D23" s="23" t="s">
        <v>9</v>
      </c>
      <c r="E23" s="24">
        <f>IF(F23="-","-",IF(D23="-",MAX(E$8:$E21)+1,"-"))</f>
        <v>5</v>
      </c>
      <c r="F23" s="23" t="s">
        <v>342</v>
      </c>
      <c r="G23" s="24" t="s">
        <v>422</v>
      </c>
      <c r="H23" s="25">
        <v>165000</v>
      </c>
      <c r="I23" s="25" t="s">
        <v>9</v>
      </c>
      <c r="J23" s="25" t="s">
        <v>9</v>
      </c>
      <c r="K23" s="26" t="s">
        <v>5</v>
      </c>
    </row>
    <row r="24" spans="1:11" ht="47.25" x14ac:dyDescent="0.25">
      <c r="A24" s="17">
        <f>IF(C24="-","-",MAX($A$6:A23)+1)</f>
        <v>11</v>
      </c>
      <c r="B24" s="18" t="s">
        <v>16</v>
      </c>
      <c r="C24" s="18" t="s">
        <v>59</v>
      </c>
      <c r="D24" s="18" t="s">
        <v>60</v>
      </c>
      <c r="E24" s="19" t="str">
        <f>IF(F24="-","-",IF(D24="-",MAX(E$8:$E22)+1,"-"))</f>
        <v>-</v>
      </c>
      <c r="F24" s="18" t="s">
        <v>9</v>
      </c>
      <c r="G24" s="19" t="s">
        <v>9</v>
      </c>
      <c r="H24" s="20">
        <v>2549064</v>
      </c>
      <c r="I24" s="20">
        <v>6925068</v>
      </c>
      <c r="J24" s="20">
        <v>2549064</v>
      </c>
      <c r="K24" s="21" t="s">
        <v>9</v>
      </c>
    </row>
    <row r="25" spans="1:11" ht="47.25" x14ac:dyDescent="0.25">
      <c r="A25" s="17">
        <f>IF(C25="-","-",MAX($A$6:A24)+1)</f>
        <v>12</v>
      </c>
      <c r="B25" s="18" t="s">
        <v>16</v>
      </c>
      <c r="C25" s="18" t="s">
        <v>61</v>
      </c>
      <c r="D25" s="18" t="s">
        <v>62</v>
      </c>
      <c r="E25" s="19" t="str">
        <f>IF(F25="-","-",IF(D25="-",MAX(E$8:$E23)+1,"-"))</f>
        <v>-</v>
      </c>
      <c r="F25" s="18" t="s">
        <v>9</v>
      </c>
      <c r="G25" s="19" t="s">
        <v>9</v>
      </c>
      <c r="H25" s="20">
        <v>250936</v>
      </c>
      <c r="I25" s="20">
        <v>184500</v>
      </c>
      <c r="J25" s="20">
        <v>250936</v>
      </c>
      <c r="K25" s="21" t="s">
        <v>9</v>
      </c>
    </row>
    <row r="26" spans="1:11" ht="63" x14ac:dyDescent="0.25">
      <c r="A26" s="22" t="str">
        <f>IF(C26="-","-",MAX($A$6:A25)+1)</f>
        <v>-</v>
      </c>
      <c r="B26" s="23" t="s">
        <v>16</v>
      </c>
      <c r="C26" s="23" t="s">
        <v>9</v>
      </c>
      <c r="D26" s="23" t="s">
        <v>9</v>
      </c>
      <c r="E26" s="24">
        <f>IF(F26="-","-",IF(D26="-",MAX(E$8:$E24)+1,"-"))</f>
        <v>6</v>
      </c>
      <c r="F26" s="23" t="s">
        <v>343</v>
      </c>
      <c r="G26" s="24" t="s">
        <v>422</v>
      </c>
      <c r="H26" s="25">
        <v>2800000</v>
      </c>
      <c r="I26" s="25">
        <v>7109568</v>
      </c>
      <c r="J26" s="25">
        <v>2800000</v>
      </c>
      <c r="K26" s="26" t="s">
        <v>416</v>
      </c>
    </row>
    <row r="27" spans="1:11" ht="47.25" x14ac:dyDescent="0.25">
      <c r="A27" s="17">
        <f>IF(C27="-","-",MAX($A$6:A26)+1)</f>
        <v>13</v>
      </c>
      <c r="B27" s="18" t="s">
        <v>17</v>
      </c>
      <c r="C27" s="18" t="s">
        <v>63</v>
      </c>
      <c r="D27" s="18" t="s">
        <v>64</v>
      </c>
      <c r="E27" s="19" t="str">
        <f>IF(F27="-","-",IF(D27="-",MAX(E$8:$E25)+1,"-"))</f>
        <v>-</v>
      </c>
      <c r="F27" s="18" t="s">
        <v>9</v>
      </c>
      <c r="G27" s="19" t="s">
        <v>9</v>
      </c>
      <c r="H27" s="20">
        <v>13654000</v>
      </c>
      <c r="I27" s="20">
        <v>13654000</v>
      </c>
      <c r="J27" s="21" t="s">
        <v>9</v>
      </c>
      <c r="K27" s="21" t="s">
        <v>9</v>
      </c>
    </row>
    <row r="28" spans="1:11" ht="47.25" x14ac:dyDescent="0.25">
      <c r="A28" s="17">
        <f>IF(C28="-","-",MAX($A$6:A27)+1)</f>
        <v>14</v>
      </c>
      <c r="B28" s="18" t="s">
        <v>17</v>
      </c>
      <c r="C28" s="18" t="s">
        <v>65</v>
      </c>
      <c r="D28" s="18" t="s">
        <v>66</v>
      </c>
      <c r="E28" s="19" t="str">
        <f>IF(F28="-","-",IF(D28="-",MAX(E$8:$E26)+1,"-"))</f>
        <v>-</v>
      </c>
      <c r="F28" s="18" t="s">
        <v>9</v>
      </c>
      <c r="G28" s="19" t="s">
        <v>9</v>
      </c>
      <c r="H28" s="20">
        <v>9030000</v>
      </c>
      <c r="I28" s="20">
        <v>9030000</v>
      </c>
      <c r="J28" s="21" t="s">
        <v>9</v>
      </c>
      <c r="K28" s="21" t="s">
        <v>9</v>
      </c>
    </row>
    <row r="29" spans="1:11" ht="63" x14ac:dyDescent="0.25">
      <c r="A29" s="22" t="str">
        <f>IF(C29="-","-",MAX($A$6:A28)+1)</f>
        <v>-</v>
      </c>
      <c r="B29" s="23" t="s">
        <v>17</v>
      </c>
      <c r="C29" s="23" t="s">
        <v>9</v>
      </c>
      <c r="D29" s="23" t="s">
        <v>9</v>
      </c>
      <c r="E29" s="24">
        <f>IF(F29="-","-",IF(D29="-",MAX(E$8:$E27)+1,"-"))</f>
        <v>7</v>
      </c>
      <c r="F29" s="23" t="s">
        <v>344</v>
      </c>
      <c r="G29" s="24" t="s">
        <v>422</v>
      </c>
      <c r="H29" s="25">
        <v>22684000</v>
      </c>
      <c r="I29" s="25">
        <v>22684000</v>
      </c>
      <c r="J29" s="25" t="s">
        <v>9</v>
      </c>
      <c r="K29" s="26" t="s">
        <v>417</v>
      </c>
    </row>
    <row r="30" spans="1:11" ht="47.25" x14ac:dyDescent="0.25">
      <c r="A30" s="17">
        <f>IF(C30="-","-",MAX($A$6:A29)+1)</f>
        <v>15</v>
      </c>
      <c r="B30" s="18" t="s">
        <v>17</v>
      </c>
      <c r="C30" s="18" t="s">
        <v>61</v>
      </c>
      <c r="D30" s="18" t="s">
        <v>67</v>
      </c>
      <c r="E30" s="19" t="str">
        <f>IF(F30="-","-",IF(D30="-",MAX(E$8:$E28)+1,"-"))</f>
        <v>-</v>
      </c>
      <c r="F30" s="18" t="s">
        <v>9</v>
      </c>
      <c r="G30" s="19" t="s">
        <v>9</v>
      </c>
      <c r="H30" s="20">
        <v>1897500</v>
      </c>
      <c r="I30" s="20" t="s">
        <v>9</v>
      </c>
      <c r="J30" s="20" t="s">
        <v>9</v>
      </c>
      <c r="K30" s="21" t="s">
        <v>9</v>
      </c>
    </row>
    <row r="31" spans="1:11" ht="47.25" x14ac:dyDescent="0.25">
      <c r="A31" s="17">
        <f>IF(C31="-","-",MAX($A$6:A30)+1)</f>
        <v>16</v>
      </c>
      <c r="B31" s="18" t="s">
        <v>17</v>
      </c>
      <c r="C31" s="18" t="s">
        <v>68</v>
      </c>
      <c r="D31" s="18" t="s">
        <v>69</v>
      </c>
      <c r="E31" s="19" t="str">
        <f>IF(F31="-","-",IF(D31="-",MAX(E$8:$E29)+1,"-"))</f>
        <v>-</v>
      </c>
      <c r="F31" s="18" t="s">
        <v>9</v>
      </c>
      <c r="G31" s="19" t="s">
        <v>9</v>
      </c>
      <c r="H31" s="20">
        <v>5315437</v>
      </c>
      <c r="I31" s="20" t="s">
        <v>9</v>
      </c>
      <c r="J31" s="20" t="s">
        <v>9</v>
      </c>
      <c r="K31" s="21" t="s">
        <v>9</v>
      </c>
    </row>
    <row r="32" spans="1:11" ht="47.25" x14ac:dyDescent="0.25">
      <c r="A32" s="22" t="str">
        <f>IF(C32="-","-",MAX($A$6:A31)+1)</f>
        <v>-</v>
      </c>
      <c r="B32" s="23" t="s">
        <v>17</v>
      </c>
      <c r="C32" s="23" t="s">
        <v>9</v>
      </c>
      <c r="D32" s="23" t="s">
        <v>9</v>
      </c>
      <c r="E32" s="24">
        <f>IF(F32="-","-",IF(D32="-",MAX(E$8:$E30)+1,"-"))</f>
        <v>8</v>
      </c>
      <c r="F32" s="23" t="s">
        <v>345</v>
      </c>
      <c r="G32" s="24" t="s">
        <v>422</v>
      </c>
      <c r="H32" s="25">
        <v>7212937</v>
      </c>
      <c r="I32" s="25" t="s">
        <v>9</v>
      </c>
      <c r="J32" s="25" t="s">
        <v>9</v>
      </c>
      <c r="K32" s="26" t="s">
        <v>5</v>
      </c>
    </row>
    <row r="33" spans="1:11" ht="31.5" x14ac:dyDescent="0.25">
      <c r="A33" s="17">
        <f>IF(C33="-","-",MAX($A$6:A32)+1)</f>
        <v>17</v>
      </c>
      <c r="B33" s="18" t="s">
        <v>18</v>
      </c>
      <c r="C33" s="18" t="s">
        <v>70</v>
      </c>
      <c r="D33" s="18" t="s">
        <v>71</v>
      </c>
      <c r="E33" s="19" t="str">
        <f>IF(F33="-","-",IF(D33="-",MAX(E$8:$E31)+1,"-"))</f>
        <v>-</v>
      </c>
      <c r="F33" s="18" t="s">
        <v>9</v>
      </c>
      <c r="G33" s="19" t="s">
        <v>9</v>
      </c>
      <c r="H33" s="20">
        <v>1484000</v>
      </c>
      <c r="I33" s="20" t="s">
        <v>9</v>
      </c>
      <c r="J33" s="20" t="s">
        <v>9</v>
      </c>
      <c r="K33" s="21" t="s">
        <v>9</v>
      </c>
    </row>
    <row r="34" spans="1:11" ht="47.25" x14ac:dyDescent="0.25">
      <c r="A34" s="17">
        <f>IF(C34="-","-",MAX($A$6:A33)+1)</f>
        <v>18</v>
      </c>
      <c r="B34" s="18" t="s">
        <v>18</v>
      </c>
      <c r="C34" s="18" t="s">
        <v>72</v>
      </c>
      <c r="D34" s="18" t="s">
        <v>73</v>
      </c>
      <c r="E34" s="19" t="str">
        <f>IF(F34="-","-",IF(D34="-",MAX(E$8:$E32)+1,"-"))</f>
        <v>-</v>
      </c>
      <c r="F34" s="18" t="s">
        <v>9</v>
      </c>
      <c r="G34" s="19" t="s">
        <v>9</v>
      </c>
      <c r="H34" s="20">
        <v>128000</v>
      </c>
      <c r="I34" s="20" t="s">
        <v>9</v>
      </c>
      <c r="J34" s="20" t="s">
        <v>9</v>
      </c>
      <c r="K34" s="21" t="s">
        <v>9</v>
      </c>
    </row>
    <row r="35" spans="1:11" ht="31.5" x14ac:dyDescent="0.25">
      <c r="A35" s="22" t="str">
        <f>IF(C35="-","-",MAX($A$6:A34)+1)</f>
        <v>-</v>
      </c>
      <c r="B35" s="23" t="s">
        <v>18</v>
      </c>
      <c r="C35" s="23" t="s">
        <v>9</v>
      </c>
      <c r="D35" s="23" t="s">
        <v>9</v>
      </c>
      <c r="E35" s="24">
        <f>IF(F35="-","-",IF(D35="-",MAX(E$8:$E33)+1,"-"))</f>
        <v>9</v>
      </c>
      <c r="F35" s="23" t="s">
        <v>346</v>
      </c>
      <c r="G35" s="24" t="s">
        <v>422</v>
      </c>
      <c r="H35" s="25">
        <v>1612000</v>
      </c>
      <c r="I35" s="25" t="s">
        <v>9</v>
      </c>
      <c r="J35" s="25" t="s">
        <v>9</v>
      </c>
      <c r="K35" s="26" t="s">
        <v>5</v>
      </c>
    </row>
    <row r="36" spans="1:11" ht="31.5" x14ac:dyDescent="0.25">
      <c r="A36" s="17">
        <f>IF(C36="-","-",MAX($A$6:A35)+1)</f>
        <v>19</v>
      </c>
      <c r="B36" s="18" t="s">
        <v>18</v>
      </c>
      <c r="C36" s="18" t="s">
        <v>74</v>
      </c>
      <c r="D36" s="18" t="s">
        <v>75</v>
      </c>
      <c r="E36" s="19" t="str">
        <f>IF(F36="-","-",IF(D36="-",MAX(E$8:$E34)+1,"-"))</f>
        <v>-</v>
      </c>
      <c r="F36" s="18" t="s">
        <v>9</v>
      </c>
      <c r="G36" s="19" t="s">
        <v>9</v>
      </c>
      <c r="H36" s="20">
        <v>1300000</v>
      </c>
      <c r="I36" s="20" t="s">
        <v>9</v>
      </c>
      <c r="J36" s="20" t="s">
        <v>9</v>
      </c>
      <c r="K36" s="21" t="s">
        <v>9</v>
      </c>
    </row>
    <row r="37" spans="1:11" ht="31.5" x14ac:dyDescent="0.25">
      <c r="A37" s="17">
        <f>IF(C37="-","-",MAX($A$6:A36)+1)</f>
        <v>20</v>
      </c>
      <c r="B37" s="18" t="s">
        <v>18</v>
      </c>
      <c r="C37" s="18" t="s">
        <v>76</v>
      </c>
      <c r="D37" s="18" t="s">
        <v>77</v>
      </c>
      <c r="E37" s="19" t="str">
        <f>IF(F37="-","-",IF(D37="-",MAX(E$8:$E35)+1,"-"))</f>
        <v>-</v>
      </c>
      <c r="F37" s="18" t="s">
        <v>9</v>
      </c>
      <c r="G37" s="19" t="s">
        <v>9</v>
      </c>
      <c r="H37" s="20">
        <v>541250</v>
      </c>
      <c r="I37" s="20" t="s">
        <v>9</v>
      </c>
      <c r="J37" s="20" t="s">
        <v>9</v>
      </c>
      <c r="K37" s="21" t="s">
        <v>9</v>
      </c>
    </row>
    <row r="38" spans="1:11" ht="31.5" x14ac:dyDescent="0.25">
      <c r="A38" s="22" t="str">
        <f>IF(C38="-","-",MAX($A$6:A37)+1)</f>
        <v>-</v>
      </c>
      <c r="B38" s="23" t="s">
        <v>18</v>
      </c>
      <c r="C38" s="23" t="s">
        <v>9</v>
      </c>
      <c r="D38" s="23" t="s">
        <v>9</v>
      </c>
      <c r="E38" s="24">
        <f>IF(F38="-","-",IF(D38="-",MAX(E$8:$E36)+1,"-"))</f>
        <v>10</v>
      </c>
      <c r="F38" s="23" t="s">
        <v>347</v>
      </c>
      <c r="G38" s="24" t="s">
        <v>422</v>
      </c>
      <c r="H38" s="25">
        <v>1841250</v>
      </c>
      <c r="I38" s="25" t="s">
        <v>9</v>
      </c>
      <c r="J38" s="25" t="s">
        <v>9</v>
      </c>
      <c r="K38" s="26" t="s">
        <v>5</v>
      </c>
    </row>
    <row r="39" spans="1:11" ht="31.5" x14ac:dyDescent="0.25">
      <c r="A39" s="17">
        <f>IF(C39="-","-",MAX($A$6:A38)+1)</f>
        <v>21</v>
      </c>
      <c r="B39" s="18" t="s">
        <v>18</v>
      </c>
      <c r="C39" s="18" t="s">
        <v>78</v>
      </c>
      <c r="D39" s="18" t="s">
        <v>79</v>
      </c>
      <c r="E39" s="19" t="str">
        <f>IF(F39="-","-",IF(D39="-",MAX(E$8:$E37)+1,"-"))</f>
        <v>-</v>
      </c>
      <c r="F39" s="18" t="s">
        <v>9</v>
      </c>
      <c r="G39" s="19" t="s">
        <v>9</v>
      </c>
      <c r="H39" s="20">
        <v>2000000</v>
      </c>
      <c r="I39" s="20" t="s">
        <v>9</v>
      </c>
      <c r="J39" s="20" t="s">
        <v>9</v>
      </c>
      <c r="K39" s="21" t="s">
        <v>9</v>
      </c>
    </row>
    <row r="40" spans="1:11" ht="31.5" x14ac:dyDescent="0.25">
      <c r="A40" s="17">
        <f>IF(C40="-","-",MAX($A$6:A39)+1)</f>
        <v>22</v>
      </c>
      <c r="B40" s="18" t="s">
        <v>18</v>
      </c>
      <c r="C40" s="18" t="s">
        <v>80</v>
      </c>
      <c r="D40" s="18" t="s">
        <v>81</v>
      </c>
      <c r="E40" s="19" t="str">
        <f>IF(F40="-","-",IF(D40="-",MAX(E$8:$E38)+1,"-"))</f>
        <v>-</v>
      </c>
      <c r="F40" s="18" t="s">
        <v>9</v>
      </c>
      <c r="G40" s="19" t="s">
        <v>9</v>
      </c>
      <c r="H40" s="20">
        <v>1276846.57</v>
      </c>
      <c r="I40" s="20" t="s">
        <v>9</v>
      </c>
      <c r="J40" s="20" t="s">
        <v>9</v>
      </c>
      <c r="K40" s="21" t="s">
        <v>9</v>
      </c>
    </row>
    <row r="41" spans="1:11" ht="31.5" x14ac:dyDescent="0.25">
      <c r="A41" s="22" t="str">
        <f>IF(C41="-","-",MAX($A$6:A40)+1)</f>
        <v>-</v>
      </c>
      <c r="B41" s="23" t="s">
        <v>18</v>
      </c>
      <c r="C41" s="23" t="s">
        <v>9</v>
      </c>
      <c r="D41" s="23" t="s">
        <v>9</v>
      </c>
      <c r="E41" s="24">
        <f>IF(F41="-","-",IF(D41="-",MAX(E$8:$E39)+1,"-"))</f>
        <v>11</v>
      </c>
      <c r="F41" s="23" t="s">
        <v>348</v>
      </c>
      <c r="G41" s="24" t="s">
        <v>422</v>
      </c>
      <c r="H41" s="25">
        <v>3276846.5700000003</v>
      </c>
      <c r="I41" s="25" t="s">
        <v>9</v>
      </c>
      <c r="J41" s="25" t="s">
        <v>9</v>
      </c>
      <c r="K41" s="26" t="s">
        <v>5</v>
      </c>
    </row>
    <row r="42" spans="1:11" ht="47.25" x14ac:dyDescent="0.25">
      <c r="A42" s="17">
        <f>IF(C42="-","-",MAX($A$6:A41)+1)</f>
        <v>23</v>
      </c>
      <c r="B42" s="18" t="s">
        <v>18</v>
      </c>
      <c r="C42" s="18" t="s">
        <v>82</v>
      </c>
      <c r="D42" s="18" t="s">
        <v>83</v>
      </c>
      <c r="E42" s="19" t="str">
        <f>IF(F42="-","-",IF(D42="-",MAX(E$8:$E40)+1,"-"))</f>
        <v>-</v>
      </c>
      <c r="F42" s="18" t="s">
        <v>9</v>
      </c>
      <c r="G42" s="19" t="s">
        <v>9</v>
      </c>
      <c r="H42" s="20">
        <v>1500000</v>
      </c>
      <c r="I42" s="20" t="s">
        <v>9</v>
      </c>
      <c r="J42" s="20" t="s">
        <v>9</v>
      </c>
      <c r="K42" s="21" t="s">
        <v>9</v>
      </c>
    </row>
    <row r="43" spans="1:11" ht="47.25" x14ac:dyDescent="0.25">
      <c r="A43" s="17">
        <f>IF(C43="-","-",MAX($A$6:A42)+1)</f>
        <v>24</v>
      </c>
      <c r="B43" s="18" t="s">
        <v>18</v>
      </c>
      <c r="C43" s="18" t="s">
        <v>84</v>
      </c>
      <c r="D43" s="18" t="s">
        <v>85</v>
      </c>
      <c r="E43" s="19" t="str">
        <f>IF(F43="-","-",IF(D43="-",MAX(E$8:$E41)+1,"-"))</f>
        <v>-</v>
      </c>
      <c r="F43" s="18" t="s">
        <v>9</v>
      </c>
      <c r="G43" s="19" t="s">
        <v>9</v>
      </c>
      <c r="H43" s="20">
        <v>326400</v>
      </c>
      <c r="I43" s="20" t="s">
        <v>9</v>
      </c>
      <c r="J43" s="20" t="s">
        <v>9</v>
      </c>
      <c r="K43" s="21" t="s">
        <v>9</v>
      </c>
    </row>
    <row r="44" spans="1:11" ht="31.5" x14ac:dyDescent="0.25">
      <c r="A44" s="22" t="str">
        <f>IF(C44="-","-",MAX($A$6:A43)+1)</f>
        <v>-</v>
      </c>
      <c r="B44" s="23" t="s">
        <v>18</v>
      </c>
      <c r="C44" s="23" t="s">
        <v>9</v>
      </c>
      <c r="D44" s="23" t="s">
        <v>9</v>
      </c>
      <c r="E44" s="24">
        <f>IF(F44="-","-",IF(D44="-",MAX(E$8:$E42)+1,"-"))</f>
        <v>12</v>
      </c>
      <c r="F44" s="23" t="s">
        <v>349</v>
      </c>
      <c r="G44" s="24" t="s">
        <v>422</v>
      </c>
      <c r="H44" s="25">
        <v>1826400</v>
      </c>
      <c r="I44" s="25" t="s">
        <v>9</v>
      </c>
      <c r="J44" s="25" t="s">
        <v>9</v>
      </c>
      <c r="K44" s="26" t="s">
        <v>5</v>
      </c>
    </row>
    <row r="45" spans="1:11" ht="31.5" x14ac:dyDescent="0.25">
      <c r="A45" s="17">
        <f>IF(C45="-","-",MAX($A$6:A44)+1)</f>
        <v>25</v>
      </c>
      <c r="B45" s="18" t="s">
        <v>18</v>
      </c>
      <c r="C45" s="18" t="s">
        <v>86</v>
      </c>
      <c r="D45" s="18" t="s">
        <v>87</v>
      </c>
      <c r="E45" s="19" t="str">
        <f>IF(F45="-","-",IF(D45="-",MAX(E$8:$E43)+1,"-"))</f>
        <v>-</v>
      </c>
      <c r="F45" s="18" t="s">
        <v>9</v>
      </c>
      <c r="G45" s="19" t="s">
        <v>9</v>
      </c>
      <c r="H45" s="20">
        <v>3312960</v>
      </c>
      <c r="I45" s="20" t="s">
        <v>9</v>
      </c>
      <c r="J45" s="20" t="s">
        <v>9</v>
      </c>
      <c r="K45" s="21" t="s">
        <v>9</v>
      </c>
    </row>
    <row r="46" spans="1:11" ht="47.25" x14ac:dyDescent="0.25">
      <c r="A46" s="17">
        <f>IF(C46="-","-",MAX($A$6:A45)+1)</f>
        <v>26</v>
      </c>
      <c r="B46" s="18" t="s">
        <v>18</v>
      </c>
      <c r="C46" s="18" t="s">
        <v>88</v>
      </c>
      <c r="D46" s="18" t="s">
        <v>89</v>
      </c>
      <c r="E46" s="19" t="str">
        <f>IF(F46="-","-",IF(D46="-",MAX(E$8:$E44)+1,"-"))</f>
        <v>-</v>
      </c>
      <c r="F46" s="18" t="s">
        <v>9</v>
      </c>
      <c r="G46" s="19" t="s">
        <v>9</v>
      </c>
      <c r="H46" s="20">
        <v>137200</v>
      </c>
      <c r="I46" s="20" t="s">
        <v>9</v>
      </c>
      <c r="J46" s="20" t="s">
        <v>9</v>
      </c>
      <c r="K46" s="21" t="s">
        <v>9</v>
      </c>
    </row>
    <row r="47" spans="1:11" ht="31.5" x14ac:dyDescent="0.25">
      <c r="A47" s="22" t="str">
        <f>IF(C47="-","-",MAX($A$6:A46)+1)</f>
        <v>-</v>
      </c>
      <c r="B47" s="23" t="s">
        <v>18</v>
      </c>
      <c r="C47" s="23" t="s">
        <v>9</v>
      </c>
      <c r="D47" s="23" t="s">
        <v>9</v>
      </c>
      <c r="E47" s="24">
        <f>IF(F47="-","-",IF(D47="-",MAX(E$8:$E45)+1,"-"))</f>
        <v>13</v>
      </c>
      <c r="F47" s="23" t="s">
        <v>350</v>
      </c>
      <c r="G47" s="24" t="s">
        <v>422</v>
      </c>
      <c r="H47" s="25">
        <v>3450160</v>
      </c>
      <c r="I47" s="25" t="s">
        <v>9</v>
      </c>
      <c r="J47" s="25" t="s">
        <v>9</v>
      </c>
      <c r="K47" s="26" t="s">
        <v>5</v>
      </c>
    </row>
    <row r="48" spans="1:11" ht="31.5" x14ac:dyDescent="0.25">
      <c r="A48" s="17">
        <f>IF(C48="-","-",MAX($A$6:A47)+1)</f>
        <v>27</v>
      </c>
      <c r="B48" s="18" t="s">
        <v>18</v>
      </c>
      <c r="C48" s="18" t="s">
        <v>90</v>
      </c>
      <c r="D48" s="18" t="s">
        <v>91</v>
      </c>
      <c r="E48" s="19" t="str">
        <f>IF(F48="-","-",IF(D48="-",MAX(E$8:$E46)+1,"-"))</f>
        <v>-</v>
      </c>
      <c r="F48" s="18" t="s">
        <v>9</v>
      </c>
      <c r="G48" s="19" t="s">
        <v>9</v>
      </c>
      <c r="H48" s="20">
        <v>1500000</v>
      </c>
      <c r="I48" s="20" t="s">
        <v>9</v>
      </c>
      <c r="J48" s="20" t="s">
        <v>9</v>
      </c>
      <c r="K48" s="21" t="s">
        <v>9</v>
      </c>
    </row>
    <row r="49" spans="1:11" ht="47.25" x14ac:dyDescent="0.25">
      <c r="A49" s="17">
        <f>IF(C49="-","-",MAX($A$6:A48)+1)</f>
        <v>28</v>
      </c>
      <c r="B49" s="18" t="s">
        <v>18</v>
      </c>
      <c r="C49" s="18" t="s">
        <v>92</v>
      </c>
      <c r="D49" s="18" t="s">
        <v>93</v>
      </c>
      <c r="E49" s="19" t="str">
        <f>IF(F49="-","-",IF(D49="-",MAX(E$8:$E47)+1,"-"))</f>
        <v>-</v>
      </c>
      <c r="F49" s="18" t="s">
        <v>9</v>
      </c>
      <c r="G49" s="19" t="s">
        <v>9</v>
      </c>
      <c r="H49" s="20">
        <v>375000</v>
      </c>
      <c r="I49" s="20" t="s">
        <v>9</v>
      </c>
      <c r="J49" s="20" t="s">
        <v>9</v>
      </c>
      <c r="K49" s="21" t="s">
        <v>9</v>
      </c>
    </row>
    <row r="50" spans="1:11" ht="31.5" x14ac:dyDescent="0.25">
      <c r="A50" s="22" t="str">
        <f>IF(C50="-","-",MAX($A$6:A49)+1)</f>
        <v>-</v>
      </c>
      <c r="B50" s="23" t="s">
        <v>18</v>
      </c>
      <c r="C50" s="23" t="s">
        <v>9</v>
      </c>
      <c r="D50" s="23" t="s">
        <v>9</v>
      </c>
      <c r="E50" s="24">
        <f>IF(F50="-","-",IF(D50="-",MAX(E$8:$E48)+1,"-"))</f>
        <v>14</v>
      </c>
      <c r="F50" s="23" t="s">
        <v>351</v>
      </c>
      <c r="G50" s="24" t="s">
        <v>422</v>
      </c>
      <c r="H50" s="25">
        <v>1875000</v>
      </c>
      <c r="I50" s="25" t="s">
        <v>9</v>
      </c>
      <c r="J50" s="25" t="s">
        <v>9</v>
      </c>
      <c r="K50" s="26" t="s">
        <v>5</v>
      </c>
    </row>
    <row r="51" spans="1:11" ht="47.25" x14ac:dyDescent="0.25">
      <c r="A51" s="17">
        <f>IF(C51="-","-",MAX($A$6:A50)+1)</f>
        <v>29</v>
      </c>
      <c r="B51" s="18" t="s">
        <v>18</v>
      </c>
      <c r="C51" s="18" t="s">
        <v>94</v>
      </c>
      <c r="D51" s="18" t="s">
        <v>95</v>
      </c>
      <c r="E51" s="19" t="str">
        <f>IF(F51="-","-",IF(D51="-",MAX(E$8:$E49)+1,"-"))</f>
        <v>-</v>
      </c>
      <c r="F51" s="18" t="s">
        <v>9</v>
      </c>
      <c r="G51" s="19" t="s">
        <v>9</v>
      </c>
      <c r="H51" s="20">
        <v>606000</v>
      </c>
      <c r="I51" s="20" t="s">
        <v>9</v>
      </c>
      <c r="J51" s="20" t="s">
        <v>9</v>
      </c>
      <c r="K51" s="21" t="s">
        <v>9</v>
      </c>
    </row>
    <row r="52" spans="1:11" ht="47.25" x14ac:dyDescent="0.25">
      <c r="A52" s="17">
        <f>IF(C52="-","-",MAX($A$6:A51)+1)</f>
        <v>30</v>
      </c>
      <c r="B52" s="18" t="s">
        <v>18</v>
      </c>
      <c r="C52" s="18" t="s">
        <v>96</v>
      </c>
      <c r="D52" s="18" t="s">
        <v>97</v>
      </c>
      <c r="E52" s="19" t="str">
        <f>IF(F52="-","-",IF(D52="-",MAX(E$8:$E50)+1,"-"))</f>
        <v>-</v>
      </c>
      <c r="F52" s="18" t="s">
        <v>9</v>
      </c>
      <c r="G52" s="19" t="s">
        <v>9</v>
      </c>
      <c r="H52" s="20">
        <v>3533000</v>
      </c>
      <c r="I52" s="20" t="s">
        <v>9</v>
      </c>
      <c r="J52" s="20" t="s">
        <v>9</v>
      </c>
      <c r="K52" s="21" t="s">
        <v>9</v>
      </c>
    </row>
    <row r="53" spans="1:11" ht="31.5" x14ac:dyDescent="0.25">
      <c r="A53" s="22" t="str">
        <f>IF(C53="-","-",MAX($A$6:A52)+1)</f>
        <v>-</v>
      </c>
      <c r="B53" s="23" t="s">
        <v>18</v>
      </c>
      <c r="C53" s="23" t="s">
        <v>9</v>
      </c>
      <c r="D53" s="23" t="s">
        <v>9</v>
      </c>
      <c r="E53" s="24">
        <f>IF(F53="-","-",IF(D53="-",MAX(E$8:$E51)+1,"-"))</f>
        <v>15</v>
      </c>
      <c r="F53" s="23" t="s">
        <v>352</v>
      </c>
      <c r="G53" s="24" t="s">
        <v>422</v>
      </c>
      <c r="H53" s="25">
        <v>4139000</v>
      </c>
      <c r="I53" s="25" t="s">
        <v>9</v>
      </c>
      <c r="J53" s="25" t="s">
        <v>9</v>
      </c>
      <c r="K53" s="26" t="s">
        <v>5</v>
      </c>
    </row>
    <row r="54" spans="1:11" ht="47.25" x14ac:dyDescent="0.25">
      <c r="A54" s="17">
        <f>IF(C54="-","-",MAX($A$6:A53)+1)</f>
        <v>31</v>
      </c>
      <c r="B54" s="18" t="s">
        <v>18</v>
      </c>
      <c r="C54" s="18" t="s">
        <v>98</v>
      </c>
      <c r="D54" s="18" t="s">
        <v>99</v>
      </c>
      <c r="E54" s="19" t="str">
        <f>IF(F54="-","-",IF(D54="-",MAX(E$8:$E52)+1,"-"))</f>
        <v>-</v>
      </c>
      <c r="F54" s="18" t="s">
        <v>9</v>
      </c>
      <c r="G54" s="19" t="s">
        <v>9</v>
      </c>
      <c r="H54" s="20">
        <v>4047629</v>
      </c>
      <c r="I54" s="20" t="s">
        <v>9</v>
      </c>
      <c r="J54" s="20" t="s">
        <v>9</v>
      </c>
      <c r="K54" s="21" t="s">
        <v>9</v>
      </c>
    </row>
    <row r="55" spans="1:11" ht="47.25" x14ac:dyDescent="0.25">
      <c r="A55" s="17">
        <f>IF(C55="-","-",MAX($A$6:A54)+1)</f>
        <v>32</v>
      </c>
      <c r="B55" s="18" t="s">
        <v>18</v>
      </c>
      <c r="C55" s="18" t="s">
        <v>100</v>
      </c>
      <c r="D55" s="18" t="s">
        <v>101</v>
      </c>
      <c r="E55" s="19" t="str">
        <f>IF(F55="-","-",IF(D55="-",MAX(E$8:$E53)+1,"-"))</f>
        <v>-</v>
      </c>
      <c r="F55" s="18" t="s">
        <v>9</v>
      </c>
      <c r="G55" s="19" t="s">
        <v>9</v>
      </c>
      <c r="H55" s="20">
        <v>2036862</v>
      </c>
      <c r="I55" s="20" t="s">
        <v>9</v>
      </c>
      <c r="J55" s="20" t="s">
        <v>9</v>
      </c>
      <c r="K55" s="21" t="s">
        <v>9</v>
      </c>
    </row>
    <row r="56" spans="1:11" ht="47.25" x14ac:dyDescent="0.25">
      <c r="A56" s="17">
        <f>IF(C56="-","-",MAX($A$6:A55)+1)</f>
        <v>33</v>
      </c>
      <c r="B56" s="18" t="s">
        <v>18</v>
      </c>
      <c r="C56" s="18" t="s">
        <v>102</v>
      </c>
      <c r="D56" s="18" t="s">
        <v>103</v>
      </c>
      <c r="E56" s="19" t="str">
        <f>IF(F56="-","-",IF(D56="-",MAX(E$8:$E54)+1,"-"))</f>
        <v>-</v>
      </c>
      <c r="F56" s="18" t="s">
        <v>9</v>
      </c>
      <c r="G56" s="19" t="s">
        <v>9</v>
      </c>
      <c r="H56" s="20">
        <v>739182</v>
      </c>
      <c r="I56" s="20" t="s">
        <v>9</v>
      </c>
      <c r="J56" s="20" t="s">
        <v>9</v>
      </c>
      <c r="K56" s="21" t="s">
        <v>9</v>
      </c>
    </row>
    <row r="57" spans="1:11" ht="47.25" x14ac:dyDescent="0.25">
      <c r="A57" s="22" t="str">
        <f>IF(C57="-","-",MAX($A$6:A56)+1)</f>
        <v>-</v>
      </c>
      <c r="B57" s="23" t="s">
        <v>18</v>
      </c>
      <c r="C57" s="23" t="s">
        <v>9</v>
      </c>
      <c r="D57" s="23" t="s">
        <v>9</v>
      </c>
      <c r="E57" s="24">
        <f>IF(F57="-","-",IF(D57="-",MAX(E$8:$E55)+1,"-"))</f>
        <v>16</v>
      </c>
      <c r="F57" s="23" t="s">
        <v>353</v>
      </c>
      <c r="G57" s="24" t="s">
        <v>422</v>
      </c>
      <c r="H57" s="25">
        <v>6823673</v>
      </c>
      <c r="I57" s="25" t="s">
        <v>9</v>
      </c>
      <c r="J57" s="25" t="s">
        <v>9</v>
      </c>
      <c r="K57" s="26" t="s">
        <v>5</v>
      </c>
    </row>
    <row r="58" spans="1:11" ht="31.5" x14ac:dyDescent="0.25">
      <c r="A58" s="17">
        <f>IF(C58="-","-",MAX($A$6:A57)+1)</f>
        <v>34</v>
      </c>
      <c r="B58" s="18" t="s">
        <v>18</v>
      </c>
      <c r="C58" s="18" t="s">
        <v>104</v>
      </c>
      <c r="D58" s="18" t="s">
        <v>105</v>
      </c>
      <c r="E58" s="19" t="str">
        <f>IF(F58="-","-",IF(D58="-",MAX(E$8:$E56)+1,"-"))</f>
        <v>-</v>
      </c>
      <c r="F58" s="18" t="s">
        <v>9</v>
      </c>
      <c r="G58" s="19" t="s">
        <v>9</v>
      </c>
      <c r="H58" s="20">
        <v>2124522.6047160472</v>
      </c>
      <c r="I58" s="20" t="s">
        <v>9</v>
      </c>
      <c r="J58" s="20" t="s">
        <v>9</v>
      </c>
      <c r="K58" s="21" t="s">
        <v>9</v>
      </c>
    </row>
    <row r="59" spans="1:11" ht="47.25" x14ac:dyDescent="0.25">
      <c r="A59" s="17">
        <f>IF(C59="-","-",MAX($A$6:A58)+1)</f>
        <v>35</v>
      </c>
      <c r="B59" s="18" t="s">
        <v>18</v>
      </c>
      <c r="C59" s="18" t="s">
        <v>106</v>
      </c>
      <c r="D59" s="18" t="s">
        <v>107</v>
      </c>
      <c r="E59" s="19" t="str">
        <f>IF(F59="-","-",IF(D59="-",MAX(E$8:$E57)+1,"-"))</f>
        <v>-</v>
      </c>
      <c r="F59" s="18" t="s">
        <v>9</v>
      </c>
      <c r="G59" s="19" t="s">
        <v>9</v>
      </c>
      <c r="H59" s="20">
        <v>1025477.3952839531</v>
      </c>
      <c r="I59" s="20" t="s">
        <v>9</v>
      </c>
      <c r="J59" s="20" t="s">
        <v>9</v>
      </c>
      <c r="K59" s="21" t="s">
        <v>9</v>
      </c>
    </row>
    <row r="60" spans="1:11" ht="31.5" x14ac:dyDescent="0.25">
      <c r="A60" s="22" t="str">
        <f>IF(C60="-","-",MAX($A$6:A59)+1)</f>
        <v>-</v>
      </c>
      <c r="B60" s="23" t="s">
        <v>18</v>
      </c>
      <c r="C60" s="23" t="s">
        <v>9</v>
      </c>
      <c r="D60" s="23" t="s">
        <v>9</v>
      </c>
      <c r="E60" s="24">
        <f>IF(F60="-","-",IF(D60="-",MAX(E$8:$E58)+1,"-"))</f>
        <v>17</v>
      </c>
      <c r="F60" s="23" t="s">
        <v>354</v>
      </c>
      <c r="G60" s="24" t="s">
        <v>422</v>
      </c>
      <c r="H60" s="25">
        <v>3150000</v>
      </c>
      <c r="I60" s="25" t="s">
        <v>9</v>
      </c>
      <c r="J60" s="25" t="s">
        <v>9</v>
      </c>
      <c r="K60" s="26" t="s">
        <v>5</v>
      </c>
    </row>
    <row r="61" spans="1:11" ht="31.5" x14ac:dyDescent="0.25">
      <c r="A61" s="17">
        <f>IF(C61="-","-",MAX($A$6:A60)+1)</f>
        <v>36</v>
      </c>
      <c r="B61" s="18" t="s">
        <v>18</v>
      </c>
      <c r="C61" s="18" t="s">
        <v>108</v>
      </c>
      <c r="D61" s="18" t="s">
        <v>109</v>
      </c>
      <c r="E61" s="19" t="str">
        <f>IF(F61="-","-",IF(D61="-",MAX(E$8:$E59)+1,"-"))</f>
        <v>-</v>
      </c>
      <c r="F61" s="18" t="s">
        <v>9</v>
      </c>
      <c r="G61" s="19" t="s">
        <v>9</v>
      </c>
      <c r="H61" s="20">
        <v>1733000</v>
      </c>
      <c r="I61" s="20" t="s">
        <v>9</v>
      </c>
      <c r="J61" s="20" t="s">
        <v>9</v>
      </c>
      <c r="K61" s="21" t="s">
        <v>9</v>
      </c>
    </row>
    <row r="62" spans="1:11" ht="47.25" x14ac:dyDescent="0.25">
      <c r="A62" s="17">
        <f>IF(C62="-","-",MAX($A$6:A61)+1)</f>
        <v>37</v>
      </c>
      <c r="B62" s="18" t="s">
        <v>18</v>
      </c>
      <c r="C62" s="18" t="s">
        <v>110</v>
      </c>
      <c r="D62" s="18" t="s">
        <v>111</v>
      </c>
      <c r="E62" s="19" t="str">
        <f>IF(F62="-","-",IF(D62="-",MAX(E$8:$E60)+1,"-"))</f>
        <v>-</v>
      </c>
      <c r="F62" s="18" t="s">
        <v>9</v>
      </c>
      <c r="G62" s="19" t="s">
        <v>9</v>
      </c>
      <c r="H62" s="20">
        <v>255000</v>
      </c>
      <c r="I62" s="20" t="s">
        <v>9</v>
      </c>
      <c r="J62" s="20" t="s">
        <v>9</v>
      </c>
      <c r="K62" s="21" t="s">
        <v>9</v>
      </c>
    </row>
    <row r="63" spans="1:11" ht="31.5" x14ac:dyDescent="0.25">
      <c r="A63" s="22" t="str">
        <f>IF(C63="-","-",MAX($A$6:A62)+1)</f>
        <v>-</v>
      </c>
      <c r="B63" s="23" t="s">
        <v>18</v>
      </c>
      <c r="C63" s="23" t="s">
        <v>9</v>
      </c>
      <c r="D63" s="23" t="s">
        <v>9</v>
      </c>
      <c r="E63" s="24">
        <f>IF(F63="-","-",IF(D63="-",MAX(E$8:$E61)+1,"-"))</f>
        <v>18</v>
      </c>
      <c r="F63" s="23" t="s">
        <v>355</v>
      </c>
      <c r="G63" s="24" t="s">
        <v>422</v>
      </c>
      <c r="H63" s="25">
        <v>1988000</v>
      </c>
      <c r="I63" s="25" t="s">
        <v>9</v>
      </c>
      <c r="J63" s="25" t="s">
        <v>9</v>
      </c>
      <c r="K63" s="26" t="s">
        <v>5</v>
      </c>
    </row>
    <row r="64" spans="1:11" ht="47.25" x14ac:dyDescent="0.25">
      <c r="A64" s="17">
        <f>IF(C64="-","-",MAX($A$6:A63)+1)</f>
        <v>38</v>
      </c>
      <c r="B64" s="18" t="s">
        <v>19</v>
      </c>
      <c r="C64" s="18" t="s">
        <v>112</v>
      </c>
      <c r="D64" s="18" t="s">
        <v>113</v>
      </c>
      <c r="E64" s="19" t="str">
        <f>IF(F64="-","-",IF(D64="-",MAX(E$8:$E62)+1,"-"))</f>
        <v>-</v>
      </c>
      <c r="F64" s="18" t="s">
        <v>9</v>
      </c>
      <c r="G64" s="19" t="s">
        <v>9</v>
      </c>
      <c r="H64" s="20">
        <v>8700000</v>
      </c>
      <c r="I64" s="20" t="s">
        <v>9</v>
      </c>
      <c r="J64" s="20" t="s">
        <v>9</v>
      </c>
      <c r="K64" s="21" t="s">
        <v>9</v>
      </c>
    </row>
    <row r="65" spans="1:11" ht="47.25" x14ac:dyDescent="0.25">
      <c r="A65" s="22" t="str">
        <f>IF(C65="-","-",MAX($A$6:A64)+1)</f>
        <v>-</v>
      </c>
      <c r="B65" s="23" t="s">
        <v>19</v>
      </c>
      <c r="C65" s="23" t="s">
        <v>9</v>
      </c>
      <c r="D65" s="23" t="s">
        <v>9</v>
      </c>
      <c r="E65" s="24">
        <f>IF(F65="-","-",IF(D65="-",MAX(E$8:$E63)+1,"-"))</f>
        <v>19</v>
      </c>
      <c r="F65" s="23" t="s">
        <v>356</v>
      </c>
      <c r="G65" s="24" t="s">
        <v>422</v>
      </c>
      <c r="H65" s="25">
        <v>8700000</v>
      </c>
      <c r="I65" s="25" t="s">
        <v>9</v>
      </c>
      <c r="J65" s="25" t="s">
        <v>9</v>
      </c>
      <c r="K65" s="26" t="s">
        <v>5</v>
      </c>
    </row>
    <row r="66" spans="1:11" ht="47.25" x14ac:dyDescent="0.25">
      <c r="A66" s="17">
        <f>IF(C66="-","-",MAX($A$6:A65)+1)</f>
        <v>39</v>
      </c>
      <c r="B66" s="18" t="s">
        <v>20</v>
      </c>
      <c r="C66" s="18" t="s">
        <v>119</v>
      </c>
      <c r="D66" s="18" t="s">
        <v>120</v>
      </c>
      <c r="E66" s="19" t="str">
        <f>IF(F66="-","-",IF(D66="-",MAX(E$8:$E192)+1,"-"))</f>
        <v>-</v>
      </c>
      <c r="F66" s="18" t="s">
        <v>9</v>
      </c>
      <c r="G66" s="19" t="s">
        <v>9</v>
      </c>
      <c r="H66" s="20">
        <v>1050000</v>
      </c>
      <c r="I66" s="20" t="s">
        <v>9</v>
      </c>
      <c r="J66" s="20" t="s">
        <v>9</v>
      </c>
      <c r="K66" s="21" t="s">
        <v>9</v>
      </c>
    </row>
    <row r="67" spans="1:11" ht="47.25" x14ac:dyDescent="0.25">
      <c r="A67" s="17">
        <f>IF(C67="-","-",MAX($A$6:A66)+1)</f>
        <v>40</v>
      </c>
      <c r="B67" s="18" t="s">
        <v>20</v>
      </c>
      <c r="C67" s="18" t="s">
        <v>121</v>
      </c>
      <c r="D67" s="18" t="s">
        <v>122</v>
      </c>
      <c r="E67" s="19" t="str">
        <f>IF(F67="-","-",IF(D67="-",MAX(E$8:$E193)+1,"-"))</f>
        <v>-</v>
      </c>
      <c r="F67" s="18" t="s">
        <v>9</v>
      </c>
      <c r="G67" s="19" t="s">
        <v>9</v>
      </c>
      <c r="H67" s="20">
        <v>1575000</v>
      </c>
      <c r="I67" s="20" t="s">
        <v>9</v>
      </c>
      <c r="J67" s="20" t="s">
        <v>9</v>
      </c>
      <c r="K67" s="21" t="s">
        <v>9</v>
      </c>
    </row>
    <row r="68" spans="1:11" ht="47.25" x14ac:dyDescent="0.25">
      <c r="A68" s="17">
        <f>IF(C68="-","-",MAX($A$6:A67)+1)</f>
        <v>41</v>
      </c>
      <c r="B68" s="18" t="s">
        <v>20</v>
      </c>
      <c r="C68" s="18" t="s">
        <v>123</v>
      </c>
      <c r="D68" s="18" t="s">
        <v>124</v>
      </c>
      <c r="E68" s="19" t="str">
        <f>IF(F68="-","-",IF(D68="-",MAX(E$8:$E66)+1,"-"))</f>
        <v>-</v>
      </c>
      <c r="F68" s="18" t="s">
        <v>9</v>
      </c>
      <c r="G68" s="19" t="s">
        <v>9</v>
      </c>
      <c r="H68" s="20">
        <v>708000</v>
      </c>
      <c r="I68" s="20" t="s">
        <v>9</v>
      </c>
      <c r="J68" s="20" t="s">
        <v>9</v>
      </c>
      <c r="K68" s="21" t="s">
        <v>9</v>
      </c>
    </row>
    <row r="69" spans="1:11" ht="47.25" x14ac:dyDescent="0.25">
      <c r="A69" s="17">
        <f>IF(C69="-","-",MAX($A$6:A68)+1)</f>
        <v>42</v>
      </c>
      <c r="B69" s="18" t="s">
        <v>20</v>
      </c>
      <c r="C69" s="18" t="s">
        <v>125</v>
      </c>
      <c r="D69" s="18" t="s">
        <v>126</v>
      </c>
      <c r="E69" s="19" t="str">
        <f>IF(F69="-","-",IF(D69="-",MAX(E$8:$E67)+1,"-"))</f>
        <v>-</v>
      </c>
      <c r="F69" s="18" t="s">
        <v>9</v>
      </c>
      <c r="G69" s="19" t="s">
        <v>9</v>
      </c>
      <c r="H69" s="20">
        <v>442500</v>
      </c>
      <c r="I69" s="20" t="s">
        <v>9</v>
      </c>
      <c r="J69" s="20" t="s">
        <v>9</v>
      </c>
      <c r="K69" s="21" t="s">
        <v>9</v>
      </c>
    </row>
    <row r="70" spans="1:11" ht="47.25" x14ac:dyDescent="0.25">
      <c r="A70" s="22" t="str">
        <f>IF(C70="-","-",MAX($A$6:A69)+1)</f>
        <v>-</v>
      </c>
      <c r="B70" s="23" t="s">
        <v>20</v>
      </c>
      <c r="C70" s="23" t="s">
        <v>9</v>
      </c>
      <c r="D70" s="23" t="s">
        <v>9</v>
      </c>
      <c r="E70" s="24">
        <f>IF(F70="-","-",IF(D70="-",MAX(E$8:$E68)+1,"-"))</f>
        <v>20</v>
      </c>
      <c r="F70" s="23" t="s">
        <v>358</v>
      </c>
      <c r="G70" s="24" t="s">
        <v>422</v>
      </c>
      <c r="H70" s="25">
        <v>3775500</v>
      </c>
      <c r="I70" s="25" t="s">
        <v>9</v>
      </c>
      <c r="J70" s="25" t="s">
        <v>9</v>
      </c>
      <c r="K70" s="26" t="s">
        <v>5</v>
      </c>
    </row>
    <row r="71" spans="1:11" ht="47.25" x14ac:dyDescent="0.25">
      <c r="A71" s="17">
        <f>IF(C71="-","-",MAX($A$6:A70)+1)</f>
        <v>43</v>
      </c>
      <c r="B71" s="18" t="s">
        <v>20</v>
      </c>
      <c r="C71" s="18" t="s">
        <v>127</v>
      </c>
      <c r="D71" s="18" t="s">
        <v>128</v>
      </c>
      <c r="E71" s="19" t="str">
        <f>IF(F71="-","-",IF(D71="-",MAX(E$8:$E69)+1,"-"))</f>
        <v>-</v>
      </c>
      <c r="F71" s="18" t="s">
        <v>9</v>
      </c>
      <c r="G71" s="19" t="s">
        <v>9</v>
      </c>
      <c r="H71" s="20">
        <v>1904360.87</v>
      </c>
      <c r="I71" s="20" t="s">
        <v>9</v>
      </c>
      <c r="J71" s="20" t="s">
        <v>9</v>
      </c>
      <c r="K71" s="21" t="s">
        <v>9</v>
      </c>
    </row>
    <row r="72" spans="1:11" ht="47.25" x14ac:dyDescent="0.25">
      <c r="A72" s="17">
        <f>IF(C72="-","-",MAX($A$6:A71)+1)</f>
        <v>44</v>
      </c>
      <c r="B72" s="18" t="s">
        <v>20</v>
      </c>
      <c r="C72" s="18" t="s">
        <v>129</v>
      </c>
      <c r="D72" s="18" t="s">
        <v>130</v>
      </c>
      <c r="E72" s="19" t="str">
        <f>IF(F72="-","-",IF(D72="-",MAX(E$8:$E70)+1,"-"))</f>
        <v>-</v>
      </c>
      <c r="F72" s="18" t="s">
        <v>9</v>
      </c>
      <c r="G72" s="19" t="s">
        <v>9</v>
      </c>
      <c r="H72" s="20">
        <v>331639.13</v>
      </c>
      <c r="I72" s="20" t="s">
        <v>9</v>
      </c>
      <c r="J72" s="20" t="s">
        <v>9</v>
      </c>
      <c r="K72" s="21" t="s">
        <v>9</v>
      </c>
    </row>
    <row r="73" spans="1:11" ht="31.5" x14ac:dyDescent="0.25">
      <c r="A73" s="22" t="str">
        <f>IF(C73="-","-",MAX($A$6:A72)+1)</f>
        <v>-</v>
      </c>
      <c r="B73" s="23" t="s">
        <v>20</v>
      </c>
      <c r="C73" s="23" t="s">
        <v>9</v>
      </c>
      <c r="D73" s="23" t="s">
        <v>9</v>
      </c>
      <c r="E73" s="24">
        <f>IF(F73="-","-",IF(D73="-",MAX(E$8:$E71)+1,"-"))</f>
        <v>21</v>
      </c>
      <c r="F73" s="23" t="s">
        <v>359</v>
      </c>
      <c r="G73" s="24" t="s">
        <v>422</v>
      </c>
      <c r="H73" s="25">
        <v>2236000</v>
      </c>
      <c r="I73" s="25" t="s">
        <v>9</v>
      </c>
      <c r="J73" s="25" t="s">
        <v>9</v>
      </c>
      <c r="K73" s="26" t="s">
        <v>5</v>
      </c>
    </row>
    <row r="74" spans="1:11" ht="47.25" x14ac:dyDescent="0.25">
      <c r="A74" s="17">
        <f>IF(C74="-","-",MAX($A$6:A73)+1)</f>
        <v>45</v>
      </c>
      <c r="B74" s="18" t="s">
        <v>20</v>
      </c>
      <c r="C74" s="18" t="s">
        <v>131</v>
      </c>
      <c r="D74" s="18" t="s">
        <v>132</v>
      </c>
      <c r="E74" s="19" t="str">
        <f>IF(F74="-","-",IF(D74="-",MAX(E$8:$E72)+1,"-"))</f>
        <v>-</v>
      </c>
      <c r="F74" s="18" t="s">
        <v>9</v>
      </c>
      <c r="G74" s="19" t="s">
        <v>9</v>
      </c>
      <c r="H74" s="20">
        <v>2140500</v>
      </c>
      <c r="I74" s="20" t="s">
        <v>9</v>
      </c>
      <c r="J74" s="20" t="s">
        <v>9</v>
      </c>
      <c r="K74" s="21" t="s">
        <v>9</v>
      </c>
    </row>
    <row r="75" spans="1:11" ht="47.25" x14ac:dyDescent="0.25">
      <c r="A75" s="17">
        <f>IF(C75="-","-",MAX($A$6:A74)+1)</f>
        <v>46</v>
      </c>
      <c r="B75" s="18" t="s">
        <v>20</v>
      </c>
      <c r="C75" s="18" t="s">
        <v>133</v>
      </c>
      <c r="D75" s="18" t="s">
        <v>134</v>
      </c>
      <c r="E75" s="19" t="str">
        <f>IF(F75="-","-",IF(D75="-",MAX(E$8:$E73)+1,"-"))</f>
        <v>-</v>
      </c>
      <c r="F75" s="18" t="s">
        <v>9</v>
      </c>
      <c r="G75" s="19" t="s">
        <v>9</v>
      </c>
      <c r="H75" s="20">
        <v>409500</v>
      </c>
      <c r="I75" s="20" t="s">
        <v>9</v>
      </c>
      <c r="J75" s="20" t="s">
        <v>9</v>
      </c>
      <c r="K75" s="21" t="s">
        <v>9</v>
      </c>
    </row>
    <row r="76" spans="1:11" ht="47.25" x14ac:dyDescent="0.25">
      <c r="A76" s="17">
        <f>IF(C76="-","-",MAX($A$6:A75)+1)</f>
        <v>47</v>
      </c>
      <c r="B76" s="18" t="s">
        <v>20</v>
      </c>
      <c r="C76" s="18" t="s">
        <v>135</v>
      </c>
      <c r="D76" s="18" t="s">
        <v>136</v>
      </c>
      <c r="E76" s="19" t="str">
        <f>IF(F76="-","-",IF(D76="-",MAX(E$8:$E74)+1,"-"))</f>
        <v>-</v>
      </c>
      <c r="F76" s="18" t="s">
        <v>9</v>
      </c>
      <c r="G76" s="19" t="s">
        <v>9</v>
      </c>
      <c r="H76" s="20">
        <v>375000</v>
      </c>
      <c r="I76" s="20" t="s">
        <v>9</v>
      </c>
      <c r="J76" s="20" t="s">
        <v>9</v>
      </c>
      <c r="K76" s="21" t="s">
        <v>9</v>
      </c>
    </row>
    <row r="77" spans="1:11" ht="47.25" x14ac:dyDescent="0.25">
      <c r="A77" s="22" t="str">
        <f>IF(C77="-","-",MAX($A$6:A76)+1)</f>
        <v>-</v>
      </c>
      <c r="B77" s="23" t="s">
        <v>20</v>
      </c>
      <c r="C77" s="23" t="s">
        <v>9</v>
      </c>
      <c r="D77" s="23" t="s">
        <v>9</v>
      </c>
      <c r="E77" s="24">
        <f>IF(F77="-","-",IF(D77="-",MAX(E$8:$E75)+1,"-"))</f>
        <v>22</v>
      </c>
      <c r="F77" s="23" t="s">
        <v>360</v>
      </c>
      <c r="G77" s="24" t="s">
        <v>422</v>
      </c>
      <c r="H77" s="25">
        <v>2925000</v>
      </c>
      <c r="I77" s="25" t="s">
        <v>9</v>
      </c>
      <c r="J77" s="25" t="s">
        <v>9</v>
      </c>
      <c r="K77" s="26" t="s">
        <v>5</v>
      </c>
    </row>
    <row r="78" spans="1:11" ht="47.25" x14ac:dyDescent="0.25">
      <c r="A78" s="17">
        <f>IF(C78="-","-",MAX($A$6:A77)+1)</f>
        <v>48</v>
      </c>
      <c r="B78" s="18" t="s">
        <v>20</v>
      </c>
      <c r="C78" s="18" t="s">
        <v>137</v>
      </c>
      <c r="D78" s="18" t="s">
        <v>138</v>
      </c>
      <c r="E78" s="19" t="str">
        <f>IF(F78="-","-",IF(D78="-",MAX(E$8:$E76)+1,"-"))</f>
        <v>-</v>
      </c>
      <c r="F78" s="18" t="s">
        <v>9</v>
      </c>
      <c r="G78" s="19" t="s">
        <v>9</v>
      </c>
      <c r="H78" s="20">
        <v>1065442.22</v>
      </c>
      <c r="I78" s="20" t="s">
        <v>9</v>
      </c>
      <c r="J78" s="20" t="s">
        <v>9</v>
      </c>
      <c r="K78" s="21" t="s">
        <v>9</v>
      </c>
    </row>
    <row r="79" spans="1:11" ht="47.25" x14ac:dyDescent="0.25">
      <c r="A79" s="17">
        <f>IF(C79="-","-",MAX($A$6:A78)+1)</f>
        <v>49</v>
      </c>
      <c r="B79" s="18" t="s">
        <v>20</v>
      </c>
      <c r="C79" s="18" t="s">
        <v>139</v>
      </c>
      <c r="D79" s="18" t="s">
        <v>140</v>
      </c>
      <c r="E79" s="19" t="str">
        <f>IF(F79="-","-",IF(D79="-",MAX(E$8:$E77)+1,"-"))</f>
        <v>-</v>
      </c>
      <c r="F79" s="18" t="s">
        <v>9</v>
      </c>
      <c r="G79" s="19" t="s">
        <v>9</v>
      </c>
      <c r="H79" s="20">
        <v>1667032.22</v>
      </c>
      <c r="I79" s="20" t="s">
        <v>9</v>
      </c>
      <c r="J79" s="20" t="s">
        <v>9</v>
      </c>
      <c r="K79" s="21" t="s">
        <v>9</v>
      </c>
    </row>
    <row r="80" spans="1:11" ht="47.25" x14ac:dyDescent="0.25">
      <c r="A80" s="17">
        <f>IF(C80="-","-",MAX($A$6:A79)+1)</f>
        <v>50</v>
      </c>
      <c r="B80" s="18" t="s">
        <v>20</v>
      </c>
      <c r="C80" s="18" t="s">
        <v>94</v>
      </c>
      <c r="D80" s="18" t="s">
        <v>141</v>
      </c>
      <c r="E80" s="19" t="str">
        <f>IF(F80="-","-",IF(D80="-",MAX(E$8:$E78)+1,"-"))</f>
        <v>-</v>
      </c>
      <c r="F80" s="18" t="s">
        <v>9</v>
      </c>
      <c r="G80" s="19" t="s">
        <v>9</v>
      </c>
      <c r="H80" s="20">
        <v>913525.56</v>
      </c>
      <c r="I80" s="20" t="s">
        <v>9</v>
      </c>
      <c r="J80" s="20" t="s">
        <v>9</v>
      </c>
      <c r="K80" s="21" t="s">
        <v>9</v>
      </c>
    </row>
    <row r="81" spans="1:11" ht="47.25" x14ac:dyDescent="0.25">
      <c r="A81" s="22" t="str">
        <f>IF(C81="-","-",MAX($A$6:A80)+1)</f>
        <v>-</v>
      </c>
      <c r="B81" s="23" t="s">
        <v>20</v>
      </c>
      <c r="C81" s="23" t="s">
        <v>9</v>
      </c>
      <c r="D81" s="23" t="s">
        <v>9</v>
      </c>
      <c r="E81" s="24">
        <f>IF(F81="-","-",IF(D81="-",MAX(E$8:$E79)+1,"-"))</f>
        <v>23</v>
      </c>
      <c r="F81" s="23" t="s">
        <v>361</v>
      </c>
      <c r="G81" s="24" t="s">
        <v>422</v>
      </c>
      <c r="H81" s="25">
        <v>3646000</v>
      </c>
      <c r="I81" s="25" t="s">
        <v>9</v>
      </c>
      <c r="J81" s="25" t="s">
        <v>9</v>
      </c>
      <c r="K81" s="26" t="s">
        <v>5</v>
      </c>
    </row>
    <row r="82" spans="1:11" ht="47.25" x14ac:dyDescent="0.25">
      <c r="A82" s="17">
        <f>IF(C82="-","-",MAX($A$6:A81)+1)</f>
        <v>51</v>
      </c>
      <c r="B82" s="18" t="s">
        <v>20</v>
      </c>
      <c r="C82" s="18" t="s">
        <v>142</v>
      </c>
      <c r="D82" s="18" t="s">
        <v>143</v>
      </c>
      <c r="E82" s="19" t="str">
        <f>IF(F82="-","-",IF(D82="-",MAX(E$8:$E80)+1,"-"))</f>
        <v>-</v>
      </c>
      <c r="F82" s="18" t="s">
        <v>9</v>
      </c>
      <c r="G82" s="19" t="s">
        <v>9</v>
      </c>
      <c r="H82" s="20">
        <v>2187455</v>
      </c>
      <c r="I82" s="20" t="s">
        <v>9</v>
      </c>
      <c r="J82" s="20" t="s">
        <v>9</v>
      </c>
      <c r="K82" s="21" t="s">
        <v>9</v>
      </c>
    </row>
    <row r="83" spans="1:11" ht="47.25" x14ac:dyDescent="0.25">
      <c r="A83" s="17">
        <f>IF(C83="-","-",MAX($A$6:A82)+1)</f>
        <v>52</v>
      </c>
      <c r="B83" s="18" t="s">
        <v>20</v>
      </c>
      <c r="C83" s="18" t="s">
        <v>144</v>
      </c>
      <c r="D83" s="18" t="s">
        <v>145</v>
      </c>
      <c r="E83" s="19" t="str">
        <f>IF(F83="-","-",IF(D83="-",MAX(E$8:$E81)+1,"-"))</f>
        <v>-</v>
      </c>
      <c r="F83" s="18" t="s">
        <v>9</v>
      </c>
      <c r="G83" s="19" t="s">
        <v>9</v>
      </c>
      <c r="H83" s="20">
        <v>3271519</v>
      </c>
      <c r="I83" s="20" t="s">
        <v>9</v>
      </c>
      <c r="J83" s="20" t="s">
        <v>9</v>
      </c>
      <c r="K83" s="21" t="s">
        <v>9</v>
      </c>
    </row>
    <row r="84" spans="1:11" ht="47.25" x14ac:dyDescent="0.25">
      <c r="A84" s="17">
        <f>IF(C84="-","-",MAX($A$6:A83)+1)</f>
        <v>53</v>
      </c>
      <c r="B84" s="18" t="s">
        <v>20</v>
      </c>
      <c r="C84" s="18" t="s">
        <v>146</v>
      </c>
      <c r="D84" s="18" t="s">
        <v>147</v>
      </c>
      <c r="E84" s="19" t="str">
        <f>IF(F84="-","-",IF(D84="-",MAX(E$8:$E82)+1,"-"))</f>
        <v>-</v>
      </c>
      <c r="F84" s="18" t="s">
        <v>9</v>
      </c>
      <c r="G84" s="19" t="s">
        <v>9</v>
      </c>
      <c r="H84" s="20">
        <v>827200</v>
      </c>
      <c r="I84" s="20" t="s">
        <v>9</v>
      </c>
      <c r="J84" s="20" t="s">
        <v>9</v>
      </c>
      <c r="K84" s="21" t="s">
        <v>9</v>
      </c>
    </row>
    <row r="85" spans="1:11" ht="47.25" x14ac:dyDescent="0.25">
      <c r="A85" s="22" t="str">
        <f>IF(C85="-","-",MAX($A$6:A84)+1)</f>
        <v>-</v>
      </c>
      <c r="B85" s="23" t="s">
        <v>20</v>
      </c>
      <c r="C85" s="23" t="s">
        <v>9</v>
      </c>
      <c r="D85" s="23" t="s">
        <v>9</v>
      </c>
      <c r="E85" s="24">
        <f>IF(F85="-","-",IF(D85="-",MAX(E$8:$E83)+1,"-"))</f>
        <v>24</v>
      </c>
      <c r="F85" s="23" t="s">
        <v>362</v>
      </c>
      <c r="G85" s="24" t="s">
        <v>422</v>
      </c>
      <c r="H85" s="25">
        <v>6286174</v>
      </c>
      <c r="I85" s="25" t="s">
        <v>9</v>
      </c>
      <c r="J85" s="25" t="s">
        <v>9</v>
      </c>
      <c r="K85" s="26" t="s">
        <v>5</v>
      </c>
    </row>
    <row r="86" spans="1:11" ht="47.25" x14ac:dyDescent="0.25">
      <c r="A86" s="17">
        <f>IF(C86="-","-",MAX($A$6:A85)+1)</f>
        <v>54</v>
      </c>
      <c r="B86" s="18" t="s">
        <v>20</v>
      </c>
      <c r="C86" s="18" t="s">
        <v>148</v>
      </c>
      <c r="D86" s="18" t="s">
        <v>149</v>
      </c>
      <c r="E86" s="19" t="str">
        <f>IF(F86="-","-",IF(D86="-",MAX(E$8:$E84)+1,"-"))</f>
        <v>-</v>
      </c>
      <c r="F86" s="18" t="s">
        <v>9</v>
      </c>
      <c r="G86" s="19" t="s">
        <v>9</v>
      </c>
      <c r="H86" s="20">
        <v>932677</v>
      </c>
      <c r="I86" s="20" t="s">
        <v>9</v>
      </c>
      <c r="J86" s="20" t="s">
        <v>9</v>
      </c>
      <c r="K86" s="21" t="s">
        <v>9</v>
      </c>
    </row>
    <row r="87" spans="1:11" ht="47.25" x14ac:dyDescent="0.25">
      <c r="A87" s="17">
        <f>IF(C87="-","-",MAX($A$6:A86)+1)</f>
        <v>55</v>
      </c>
      <c r="B87" s="18" t="s">
        <v>20</v>
      </c>
      <c r="C87" s="18" t="s">
        <v>150</v>
      </c>
      <c r="D87" s="18" t="s">
        <v>151</v>
      </c>
      <c r="E87" s="19" t="str">
        <f>IF(F87="-","-",IF(D87="-",MAX(E$8:$E85)+1,"-"))</f>
        <v>-</v>
      </c>
      <c r="F87" s="18" t="s">
        <v>9</v>
      </c>
      <c r="G87" s="19" t="s">
        <v>9</v>
      </c>
      <c r="H87" s="20">
        <v>654480</v>
      </c>
      <c r="I87" s="20" t="s">
        <v>9</v>
      </c>
      <c r="J87" s="20" t="s">
        <v>9</v>
      </c>
      <c r="K87" s="21" t="s">
        <v>9</v>
      </c>
    </row>
    <row r="88" spans="1:11" ht="31.5" x14ac:dyDescent="0.25">
      <c r="A88" s="22" t="str">
        <f>IF(C88="-","-",MAX($A$6:A87)+1)</f>
        <v>-</v>
      </c>
      <c r="B88" s="23" t="s">
        <v>20</v>
      </c>
      <c r="C88" s="23" t="s">
        <v>9</v>
      </c>
      <c r="D88" s="23" t="s">
        <v>9</v>
      </c>
      <c r="E88" s="24">
        <f>IF(F88="-","-",IF(D88="-",MAX(E$8:$E86)+1,"-"))</f>
        <v>25</v>
      </c>
      <c r="F88" s="23" t="s">
        <v>363</v>
      </c>
      <c r="G88" s="24" t="s">
        <v>422</v>
      </c>
      <c r="H88" s="25">
        <v>1587157</v>
      </c>
      <c r="I88" s="25" t="s">
        <v>9</v>
      </c>
      <c r="J88" s="25" t="s">
        <v>9</v>
      </c>
      <c r="K88" s="26" t="s">
        <v>5</v>
      </c>
    </row>
    <row r="89" spans="1:11" ht="47.25" x14ac:dyDescent="0.25">
      <c r="A89" s="17">
        <f>IF(C89="-","-",MAX($A$6:A88)+1)</f>
        <v>56</v>
      </c>
      <c r="B89" s="18" t="s">
        <v>21</v>
      </c>
      <c r="C89" s="18" t="s">
        <v>152</v>
      </c>
      <c r="D89" s="18" t="s">
        <v>153</v>
      </c>
      <c r="E89" s="19" t="str">
        <f>IF(F89="-","-",IF(D89="-",MAX(E$8:$E87)+1,"-"))</f>
        <v>-</v>
      </c>
      <c r="F89" s="18" t="s">
        <v>9</v>
      </c>
      <c r="G89" s="19" t="s">
        <v>9</v>
      </c>
      <c r="H89" s="20">
        <v>7169644.7823082246</v>
      </c>
      <c r="I89" s="20" t="s">
        <v>9</v>
      </c>
      <c r="J89" s="20" t="s">
        <v>9</v>
      </c>
      <c r="K89" s="21" t="s">
        <v>9</v>
      </c>
    </row>
    <row r="90" spans="1:11" ht="47.25" x14ac:dyDescent="0.25">
      <c r="A90" s="17">
        <f>IF(C90="-","-",MAX($A$6:A89)+1)</f>
        <v>57</v>
      </c>
      <c r="B90" s="18" t="s">
        <v>21</v>
      </c>
      <c r="C90" s="18" t="s">
        <v>154</v>
      </c>
      <c r="D90" s="18" t="s">
        <v>155</v>
      </c>
      <c r="E90" s="19" t="str">
        <f>IF(F90="-","-",IF(D90="-",MAX(E$8:$E88)+1,"-"))</f>
        <v>-</v>
      </c>
      <c r="F90" s="18" t="s">
        <v>9</v>
      </c>
      <c r="G90" s="19" t="s">
        <v>9</v>
      </c>
      <c r="H90" s="20">
        <v>866355.21769177599</v>
      </c>
      <c r="I90" s="20" t="s">
        <v>9</v>
      </c>
      <c r="J90" s="20" t="s">
        <v>9</v>
      </c>
      <c r="K90" s="21" t="s">
        <v>9</v>
      </c>
    </row>
    <row r="91" spans="1:11" ht="31.5" x14ac:dyDescent="0.25">
      <c r="A91" s="22" t="str">
        <f>IF(C91="-","-",MAX($A$6:A90)+1)</f>
        <v>-</v>
      </c>
      <c r="B91" s="23" t="s">
        <v>21</v>
      </c>
      <c r="C91" s="23" t="s">
        <v>9</v>
      </c>
      <c r="D91" s="23" t="s">
        <v>9</v>
      </c>
      <c r="E91" s="24">
        <f>IF(F91="-","-",IF(D91="-",MAX(E$8:$E89)+1,"-"))</f>
        <v>26</v>
      </c>
      <c r="F91" s="23" t="s">
        <v>364</v>
      </c>
      <c r="G91" s="24" t="s">
        <v>422</v>
      </c>
      <c r="H91" s="25">
        <v>8036000.0000000009</v>
      </c>
      <c r="I91" s="25" t="s">
        <v>9</v>
      </c>
      <c r="J91" s="25" t="s">
        <v>9</v>
      </c>
      <c r="K91" s="26" t="s">
        <v>5</v>
      </c>
    </row>
    <row r="92" spans="1:11" ht="47.25" x14ac:dyDescent="0.25">
      <c r="A92" s="17">
        <f>IF(C92="-","-",MAX($A$6:A91)+1)</f>
        <v>58</v>
      </c>
      <c r="B92" s="18" t="s">
        <v>22</v>
      </c>
      <c r="C92" s="18" t="s">
        <v>156</v>
      </c>
      <c r="D92" s="18" t="s">
        <v>157</v>
      </c>
      <c r="E92" s="19" t="str">
        <f>IF(F92="-","-",IF(D92="-",MAX(E$8:$E90)+1,"-"))</f>
        <v>-</v>
      </c>
      <c r="F92" s="18" t="s">
        <v>9</v>
      </c>
      <c r="G92" s="19" t="s">
        <v>9</v>
      </c>
      <c r="H92" s="20">
        <v>1875000</v>
      </c>
      <c r="I92" s="20" t="s">
        <v>9</v>
      </c>
      <c r="J92" s="20" t="s">
        <v>9</v>
      </c>
      <c r="K92" s="21" t="s">
        <v>9</v>
      </c>
    </row>
    <row r="93" spans="1:11" ht="63" x14ac:dyDescent="0.25">
      <c r="A93" s="22" t="str">
        <f>IF(C93="-","-",MAX($A$6:A92)+1)</f>
        <v>-</v>
      </c>
      <c r="B93" s="23" t="s">
        <v>22</v>
      </c>
      <c r="C93" s="23" t="s">
        <v>9</v>
      </c>
      <c r="D93" s="23" t="s">
        <v>9</v>
      </c>
      <c r="E93" s="24">
        <f>IF(F93="-","-",IF(D93="-",MAX(E$8:$E91)+1,"-"))</f>
        <v>27</v>
      </c>
      <c r="F93" s="23" t="s">
        <v>365</v>
      </c>
      <c r="G93" s="24" t="s">
        <v>422</v>
      </c>
      <c r="H93" s="25">
        <v>1875000</v>
      </c>
      <c r="I93" s="25" t="s">
        <v>9</v>
      </c>
      <c r="J93" s="25" t="s">
        <v>9</v>
      </c>
      <c r="K93" s="26" t="s">
        <v>5</v>
      </c>
    </row>
    <row r="94" spans="1:11" ht="47.25" x14ac:dyDescent="0.25">
      <c r="A94" s="17">
        <f>IF(C94="-","-",MAX($A$6:A93)+1)</f>
        <v>59</v>
      </c>
      <c r="B94" s="18" t="s">
        <v>23</v>
      </c>
      <c r="C94" s="18" t="s">
        <v>158</v>
      </c>
      <c r="D94" s="18" t="s">
        <v>159</v>
      </c>
      <c r="E94" s="19" t="str">
        <f>IF(F94="-","-",IF(D94="-",MAX(E$8:$E92)+1,"-"))</f>
        <v>-</v>
      </c>
      <c r="F94" s="18" t="s">
        <v>9</v>
      </c>
      <c r="G94" s="19" t="s">
        <v>9</v>
      </c>
      <c r="H94" s="20">
        <v>2737000</v>
      </c>
      <c r="I94" s="20" t="s">
        <v>9</v>
      </c>
      <c r="J94" s="20" t="s">
        <v>9</v>
      </c>
      <c r="K94" s="21" t="s">
        <v>9</v>
      </c>
    </row>
    <row r="95" spans="1:11" ht="47.25" x14ac:dyDescent="0.25">
      <c r="A95" s="17">
        <f>IF(C95="-","-",MAX($A$6:A94)+1)</f>
        <v>60</v>
      </c>
      <c r="B95" s="18" t="s">
        <v>23</v>
      </c>
      <c r="C95" s="18" t="s">
        <v>160</v>
      </c>
      <c r="D95" s="18" t="s">
        <v>161</v>
      </c>
      <c r="E95" s="19" t="str">
        <f>IF(F95="-","-",IF(D95="-",MAX(E$8:$E93)+1,"-"))</f>
        <v>-</v>
      </c>
      <c r="F95" s="18" t="s">
        <v>9</v>
      </c>
      <c r="G95" s="19" t="s">
        <v>9</v>
      </c>
      <c r="H95" s="20">
        <v>128000</v>
      </c>
      <c r="I95" s="20" t="s">
        <v>9</v>
      </c>
      <c r="J95" s="20" t="s">
        <v>9</v>
      </c>
      <c r="K95" s="21" t="s">
        <v>9</v>
      </c>
    </row>
    <row r="96" spans="1:11" ht="31.5" x14ac:dyDescent="0.25">
      <c r="A96" s="22" t="str">
        <f>IF(C96="-","-",MAX($A$6:A95)+1)</f>
        <v>-</v>
      </c>
      <c r="B96" s="23" t="s">
        <v>23</v>
      </c>
      <c r="C96" s="23" t="s">
        <v>9</v>
      </c>
      <c r="D96" s="23" t="s">
        <v>9</v>
      </c>
      <c r="E96" s="24">
        <f>IF(F96="-","-",IF(D96="-",MAX(E$8:$E94)+1,"-"))</f>
        <v>28</v>
      </c>
      <c r="F96" s="23" t="s">
        <v>366</v>
      </c>
      <c r="G96" s="24" t="s">
        <v>422</v>
      </c>
      <c r="H96" s="25">
        <v>2865000</v>
      </c>
      <c r="I96" s="25" t="s">
        <v>9</v>
      </c>
      <c r="J96" s="25" t="s">
        <v>9</v>
      </c>
      <c r="K96" s="26" t="s">
        <v>5</v>
      </c>
    </row>
    <row r="97" spans="1:11" ht="31.5" x14ac:dyDescent="0.25">
      <c r="A97" s="17">
        <f>IF(C97="-","-",MAX($A$6:A96)+1)</f>
        <v>61</v>
      </c>
      <c r="B97" s="18" t="s">
        <v>23</v>
      </c>
      <c r="C97" s="18" t="s">
        <v>162</v>
      </c>
      <c r="D97" s="18" t="s">
        <v>163</v>
      </c>
      <c r="E97" s="19" t="str">
        <f>IF(F97="-","-",IF(D97="-",MAX(E$8:$E95)+1,"-"))</f>
        <v>-</v>
      </c>
      <c r="F97" s="18" t="s">
        <v>9</v>
      </c>
      <c r="G97" s="19" t="s">
        <v>9</v>
      </c>
      <c r="H97" s="20">
        <v>5721000</v>
      </c>
      <c r="I97" s="20" t="s">
        <v>9</v>
      </c>
      <c r="J97" s="20" t="s">
        <v>9</v>
      </c>
      <c r="K97" s="21" t="s">
        <v>9</v>
      </c>
    </row>
    <row r="98" spans="1:11" ht="31.5" x14ac:dyDescent="0.25">
      <c r="A98" s="17">
        <f>IF(C98="-","-",MAX($A$6:A97)+1)</f>
        <v>62</v>
      </c>
      <c r="B98" s="18" t="s">
        <v>23</v>
      </c>
      <c r="C98" s="18" t="s">
        <v>164</v>
      </c>
      <c r="D98" s="18" t="s">
        <v>165</v>
      </c>
      <c r="E98" s="19" t="str">
        <f>IF(F98="-","-",IF(D98="-",MAX(E$8:$E96)+1,"-"))</f>
        <v>-</v>
      </c>
      <c r="F98" s="18" t="s">
        <v>9</v>
      </c>
      <c r="G98" s="19" t="s">
        <v>9</v>
      </c>
      <c r="H98" s="20">
        <v>828000</v>
      </c>
      <c r="I98" s="20" t="s">
        <v>9</v>
      </c>
      <c r="J98" s="20" t="s">
        <v>9</v>
      </c>
      <c r="K98" s="21" t="s">
        <v>9</v>
      </c>
    </row>
    <row r="99" spans="1:11" ht="31.5" x14ac:dyDescent="0.25">
      <c r="A99" s="22" t="str">
        <f>IF(C99="-","-",MAX($A$6:A98)+1)</f>
        <v>-</v>
      </c>
      <c r="B99" s="23" t="s">
        <v>23</v>
      </c>
      <c r="C99" s="23" t="s">
        <v>9</v>
      </c>
      <c r="D99" s="23" t="s">
        <v>9</v>
      </c>
      <c r="E99" s="24">
        <f>IF(F99="-","-",IF(D99="-",MAX(E$8:$E97)+1,"-"))</f>
        <v>29</v>
      </c>
      <c r="F99" s="23" t="s">
        <v>367</v>
      </c>
      <c r="G99" s="24" t="s">
        <v>422</v>
      </c>
      <c r="H99" s="25">
        <v>6549000</v>
      </c>
      <c r="I99" s="25" t="s">
        <v>9</v>
      </c>
      <c r="J99" s="25" t="s">
        <v>9</v>
      </c>
      <c r="K99" s="26" t="s">
        <v>5</v>
      </c>
    </row>
    <row r="100" spans="1:11" ht="47.25" x14ac:dyDescent="0.25">
      <c r="A100" s="17">
        <f>IF(C100="-","-",MAX($A$6:A99)+1)</f>
        <v>63</v>
      </c>
      <c r="B100" s="18" t="s">
        <v>23</v>
      </c>
      <c r="C100" s="18" t="s">
        <v>166</v>
      </c>
      <c r="D100" s="18" t="s">
        <v>167</v>
      </c>
      <c r="E100" s="19" t="str">
        <f>IF(F100="-","-",IF(D100="-",MAX(E$8:$E98)+1,"-"))</f>
        <v>-</v>
      </c>
      <c r="F100" s="18" t="s">
        <v>9</v>
      </c>
      <c r="G100" s="19" t="s">
        <v>9</v>
      </c>
      <c r="H100" s="20">
        <v>1070997.4976693979</v>
      </c>
      <c r="I100" s="20">
        <v>763468</v>
      </c>
      <c r="J100" s="20">
        <v>1070997.4976693979</v>
      </c>
      <c r="K100" s="21" t="s">
        <v>9</v>
      </c>
    </row>
    <row r="101" spans="1:11" ht="47.25" x14ac:dyDescent="0.25">
      <c r="A101" s="17">
        <f>IF(C101="-","-",MAX($A$6:A100)+1)</f>
        <v>64</v>
      </c>
      <c r="B101" s="18" t="s">
        <v>23</v>
      </c>
      <c r="C101" s="18" t="s">
        <v>168</v>
      </c>
      <c r="D101" s="18" t="s">
        <v>169</v>
      </c>
      <c r="E101" s="19" t="str">
        <f>IF(F101="-","-",IF(D101="-",MAX(E$8:$E99)+1,"-"))</f>
        <v>-</v>
      </c>
      <c r="F101" s="18" t="s">
        <v>9</v>
      </c>
      <c r="G101" s="19" t="s">
        <v>9</v>
      </c>
      <c r="H101" s="20">
        <v>6606.1527893626417</v>
      </c>
      <c r="I101" s="20">
        <v>1486140</v>
      </c>
      <c r="J101" s="20">
        <v>6606.1527893626417</v>
      </c>
      <c r="K101" s="21" t="s">
        <v>9</v>
      </c>
    </row>
    <row r="102" spans="1:11" ht="47.25" x14ac:dyDescent="0.25">
      <c r="A102" s="17">
        <f>IF(C102="-","-",MAX($A$6:A101)+1)</f>
        <v>65</v>
      </c>
      <c r="B102" s="18" t="s">
        <v>23</v>
      </c>
      <c r="C102" s="18" t="s">
        <v>170</v>
      </c>
      <c r="D102" s="18" t="s">
        <v>171</v>
      </c>
      <c r="E102" s="19" t="str">
        <f>IF(F102="-","-",IF(D102="-",MAX(E$8:$E100)+1,"-"))</f>
        <v>-</v>
      </c>
      <c r="F102" s="18" t="s">
        <v>9</v>
      </c>
      <c r="G102" s="19" t="s">
        <v>9</v>
      </c>
      <c r="H102" s="20">
        <v>84478.681124576819</v>
      </c>
      <c r="I102" s="20">
        <v>198152</v>
      </c>
      <c r="J102" s="20">
        <v>84478.681124576819</v>
      </c>
      <c r="K102" s="21" t="s">
        <v>9</v>
      </c>
    </row>
    <row r="103" spans="1:11" ht="47.25" x14ac:dyDescent="0.25">
      <c r="A103" s="17">
        <f>IF(C103="-","-",MAX($A$6:A102)+1)</f>
        <v>66</v>
      </c>
      <c r="B103" s="18" t="s">
        <v>23</v>
      </c>
      <c r="C103" s="18" t="s">
        <v>172</v>
      </c>
      <c r="D103" s="18" t="s">
        <v>173</v>
      </c>
      <c r="E103" s="19" t="str">
        <f>IF(F103="-","-",IF(D103="-",MAX(E$8:$E101)+1,"-"))</f>
        <v>-</v>
      </c>
      <c r="F103" s="18" t="s">
        <v>9</v>
      </c>
      <c r="G103" s="19" t="s">
        <v>9</v>
      </c>
      <c r="H103" s="20">
        <v>77171.875766645404</v>
      </c>
      <c r="I103" s="20">
        <v>466240</v>
      </c>
      <c r="J103" s="20">
        <v>77171.875766645404</v>
      </c>
      <c r="K103" s="21" t="s">
        <v>9</v>
      </c>
    </row>
    <row r="104" spans="1:11" ht="47.25" x14ac:dyDescent="0.25">
      <c r="A104" s="17">
        <f>IF(C104="-","-",MAX($A$6:A103)+1)</f>
        <v>67</v>
      </c>
      <c r="B104" s="18" t="s">
        <v>23</v>
      </c>
      <c r="C104" s="18" t="s">
        <v>174</v>
      </c>
      <c r="D104" s="18" t="s">
        <v>175</v>
      </c>
      <c r="E104" s="19" t="str">
        <f>IF(F104="-","-",IF(D104="-",MAX(E$8:$E102)+1,"-"))</f>
        <v>-</v>
      </c>
      <c r="F104" s="18" t="s">
        <v>9</v>
      </c>
      <c r="G104" s="19" t="s">
        <v>9</v>
      </c>
      <c r="H104" s="20">
        <v>800745.79265001719</v>
      </c>
      <c r="I104" s="20">
        <v>373000</v>
      </c>
      <c r="J104" s="20">
        <v>800745.79265001719</v>
      </c>
      <c r="K104" s="21" t="s">
        <v>9</v>
      </c>
    </row>
    <row r="105" spans="1:11" ht="63" x14ac:dyDescent="0.25">
      <c r="A105" s="22" t="str">
        <f>IF(C105="-","-",MAX($A$6:A104)+1)</f>
        <v>-</v>
      </c>
      <c r="B105" s="23" t="s">
        <v>23</v>
      </c>
      <c r="C105" s="23" t="s">
        <v>9</v>
      </c>
      <c r="D105" s="23" t="s">
        <v>9</v>
      </c>
      <c r="E105" s="24">
        <f>IF(F105="-","-",IF(D105="-",MAX(E$8:$E103)+1,"-"))</f>
        <v>30</v>
      </c>
      <c r="F105" s="23" t="s">
        <v>368</v>
      </c>
      <c r="G105" s="24" t="s">
        <v>422</v>
      </c>
      <c r="H105" s="25">
        <v>2040000</v>
      </c>
      <c r="I105" s="25">
        <v>3287000</v>
      </c>
      <c r="J105" s="25">
        <v>2040000</v>
      </c>
      <c r="K105" s="26" t="s">
        <v>418</v>
      </c>
    </row>
    <row r="106" spans="1:11" ht="47.25" x14ac:dyDescent="0.25">
      <c r="A106" s="17">
        <f>IF(C106="-","-",MAX($A$6:A105)+1)</f>
        <v>68</v>
      </c>
      <c r="B106" s="18" t="s">
        <v>23</v>
      </c>
      <c r="C106" s="18" t="s">
        <v>176</v>
      </c>
      <c r="D106" s="18" t="s">
        <v>177</v>
      </c>
      <c r="E106" s="19" t="str">
        <f>IF(F106="-","-",IF(D106="-",MAX(E$8:$E104)+1,"-"))</f>
        <v>-</v>
      </c>
      <c r="F106" s="18" t="s">
        <v>9</v>
      </c>
      <c r="G106" s="19" t="s">
        <v>9</v>
      </c>
      <c r="H106" s="20">
        <v>4082000</v>
      </c>
      <c r="I106" s="20" t="s">
        <v>9</v>
      </c>
      <c r="J106" s="20" t="s">
        <v>9</v>
      </c>
      <c r="K106" s="21" t="s">
        <v>9</v>
      </c>
    </row>
    <row r="107" spans="1:11" ht="31.5" x14ac:dyDescent="0.25">
      <c r="A107" s="22" t="str">
        <f>IF(C107="-","-",MAX($A$6:A106)+1)</f>
        <v>-</v>
      </c>
      <c r="B107" s="23" t="s">
        <v>23</v>
      </c>
      <c r="C107" s="23" t="s">
        <v>9</v>
      </c>
      <c r="D107" s="23" t="s">
        <v>9</v>
      </c>
      <c r="E107" s="24">
        <f>IF(F107="-","-",IF(D107="-",MAX(E$8:$E105)+1,"-"))</f>
        <v>31</v>
      </c>
      <c r="F107" s="23" t="s">
        <v>369</v>
      </c>
      <c r="G107" s="24" t="s">
        <v>422</v>
      </c>
      <c r="H107" s="25">
        <v>4082000</v>
      </c>
      <c r="I107" s="25" t="s">
        <v>9</v>
      </c>
      <c r="J107" s="25" t="s">
        <v>9</v>
      </c>
      <c r="K107" s="26" t="s">
        <v>5</v>
      </c>
    </row>
    <row r="108" spans="1:11" ht="31.5" x14ac:dyDescent="0.25">
      <c r="A108" s="17">
        <f>IF(C108="-","-",MAX($A$6:A107)+1)</f>
        <v>69</v>
      </c>
      <c r="B108" s="18" t="s">
        <v>23</v>
      </c>
      <c r="C108" s="18" t="s">
        <v>178</v>
      </c>
      <c r="D108" s="18" t="s">
        <v>179</v>
      </c>
      <c r="E108" s="19" t="str">
        <f>IF(F108="-","-",IF(D108="-",MAX(E$8:$E106)+1,"-"))</f>
        <v>-</v>
      </c>
      <c r="F108" s="18" t="s">
        <v>9</v>
      </c>
      <c r="G108" s="19" t="s">
        <v>9</v>
      </c>
      <c r="H108" s="20">
        <v>8317800</v>
      </c>
      <c r="I108" s="20">
        <v>10513732</v>
      </c>
      <c r="J108" s="20">
        <v>8317800</v>
      </c>
      <c r="K108" s="21" t="s">
        <v>9</v>
      </c>
    </row>
    <row r="109" spans="1:11" ht="47.25" x14ac:dyDescent="0.25">
      <c r="A109" s="17">
        <f>IF(C109="-","-",MAX($A$6:A108)+1)</f>
        <v>70</v>
      </c>
      <c r="B109" s="18" t="s">
        <v>23</v>
      </c>
      <c r="C109" s="18" t="s">
        <v>180</v>
      </c>
      <c r="D109" s="18" t="s">
        <v>181</v>
      </c>
      <c r="E109" s="19" t="str">
        <f>IF(F109="-","-",IF(D109="-",MAX(E$8:$E107)+1,"-"))</f>
        <v>-</v>
      </c>
      <c r="F109" s="18" t="s">
        <v>9</v>
      </c>
      <c r="G109" s="19" t="s">
        <v>9</v>
      </c>
      <c r="H109" s="20">
        <v>1186200</v>
      </c>
      <c r="I109" s="20">
        <v>996268</v>
      </c>
      <c r="J109" s="20">
        <v>1186200</v>
      </c>
      <c r="K109" s="21" t="s">
        <v>9</v>
      </c>
    </row>
    <row r="110" spans="1:11" ht="63" x14ac:dyDescent="0.25">
      <c r="A110" s="22" t="str">
        <f>IF(C110="-","-",MAX($A$6:A109)+1)</f>
        <v>-</v>
      </c>
      <c r="B110" s="23" t="s">
        <v>23</v>
      </c>
      <c r="C110" s="23" t="s">
        <v>9</v>
      </c>
      <c r="D110" s="23" t="s">
        <v>9</v>
      </c>
      <c r="E110" s="24">
        <f>IF(F110="-","-",IF(D110="-",MAX(E$8:$E108)+1,"-"))</f>
        <v>32</v>
      </c>
      <c r="F110" s="23" t="s">
        <v>370</v>
      </c>
      <c r="G110" s="24" t="s">
        <v>422</v>
      </c>
      <c r="H110" s="25">
        <v>9504000</v>
      </c>
      <c r="I110" s="25">
        <v>11510000</v>
      </c>
      <c r="J110" s="25">
        <v>9504000</v>
      </c>
      <c r="K110" s="26" t="s">
        <v>416</v>
      </c>
    </row>
    <row r="111" spans="1:11" ht="47.25" x14ac:dyDescent="0.25">
      <c r="A111" s="17">
        <f>IF(C111="-","-",MAX($A$6:A110)+1)</f>
        <v>71</v>
      </c>
      <c r="B111" s="18" t="s">
        <v>23</v>
      </c>
      <c r="C111" s="18" t="s">
        <v>182</v>
      </c>
      <c r="D111" s="18" t="s">
        <v>183</v>
      </c>
      <c r="E111" s="19" t="str">
        <f>IF(F111="-","-",IF(D111="-",MAX(E$8:$E109)+1,"-"))</f>
        <v>-</v>
      </c>
      <c r="F111" s="18" t="s">
        <v>9</v>
      </c>
      <c r="G111" s="19" t="s">
        <v>9</v>
      </c>
      <c r="H111" s="20">
        <v>3264440.0508402768</v>
      </c>
      <c r="I111" s="20" t="s">
        <v>9</v>
      </c>
      <c r="J111" s="20" t="s">
        <v>9</v>
      </c>
      <c r="K111" s="21" t="s">
        <v>9</v>
      </c>
    </row>
    <row r="112" spans="1:11" ht="47.25" x14ac:dyDescent="0.25">
      <c r="A112" s="17">
        <f>IF(C112="-","-",MAX($A$6:A111)+1)</f>
        <v>72</v>
      </c>
      <c r="B112" s="18" t="s">
        <v>23</v>
      </c>
      <c r="C112" s="18" t="s">
        <v>184</v>
      </c>
      <c r="D112" s="18" t="s">
        <v>185</v>
      </c>
      <c r="E112" s="19" t="str">
        <f>IF(F112="-","-",IF(D112="-",MAX(E$8:$E110)+1,"-"))</f>
        <v>-</v>
      </c>
      <c r="F112" s="18" t="s">
        <v>9</v>
      </c>
      <c r="G112" s="19" t="s">
        <v>9</v>
      </c>
      <c r="H112" s="20">
        <v>3398065.2450218895</v>
      </c>
      <c r="I112" s="20" t="s">
        <v>9</v>
      </c>
      <c r="J112" s="20" t="s">
        <v>9</v>
      </c>
      <c r="K112" s="21" t="s">
        <v>9</v>
      </c>
    </row>
    <row r="113" spans="1:11" ht="47.25" x14ac:dyDescent="0.25">
      <c r="A113" s="17">
        <f>IF(C113="-","-",MAX($A$6:A112)+1)</f>
        <v>73</v>
      </c>
      <c r="B113" s="18" t="s">
        <v>23</v>
      </c>
      <c r="C113" s="18" t="s">
        <v>186</v>
      </c>
      <c r="D113" s="18" t="s">
        <v>187</v>
      </c>
      <c r="E113" s="19" t="str">
        <f>IF(F113="-","-",IF(D113="-",MAX(E$8:$E111)+1,"-"))</f>
        <v>-</v>
      </c>
      <c r="F113" s="18" t="s">
        <v>9</v>
      </c>
      <c r="G113" s="19" t="s">
        <v>9</v>
      </c>
      <c r="H113" s="20">
        <v>1637494.7041378336</v>
      </c>
      <c r="I113" s="20" t="s">
        <v>9</v>
      </c>
      <c r="J113" s="20" t="s">
        <v>9</v>
      </c>
      <c r="K113" s="21" t="s">
        <v>9</v>
      </c>
    </row>
    <row r="114" spans="1:11" ht="47.25" x14ac:dyDescent="0.25">
      <c r="A114" s="22" t="str">
        <f>IF(C114="-","-",MAX($A$6:A113)+1)</f>
        <v>-</v>
      </c>
      <c r="B114" s="23" t="s">
        <v>23</v>
      </c>
      <c r="C114" s="23" t="s">
        <v>9</v>
      </c>
      <c r="D114" s="23" t="s">
        <v>9</v>
      </c>
      <c r="E114" s="24">
        <f>IF(F114="-","-",IF(D114="-",MAX(E$8:$E112)+1,"-"))</f>
        <v>33</v>
      </c>
      <c r="F114" s="23" t="s">
        <v>371</v>
      </c>
      <c r="G114" s="24" t="s">
        <v>422</v>
      </c>
      <c r="H114" s="25">
        <v>8300000</v>
      </c>
      <c r="I114" s="25" t="s">
        <v>9</v>
      </c>
      <c r="J114" s="25" t="s">
        <v>9</v>
      </c>
      <c r="K114" s="26" t="s">
        <v>5</v>
      </c>
    </row>
    <row r="115" spans="1:11" ht="47.25" x14ac:dyDescent="0.25">
      <c r="A115" s="17">
        <f>IF(C115="-","-",MAX($A$6:A114)+1)</f>
        <v>74</v>
      </c>
      <c r="B115" s="18" t="s">
        <v>23</v>
      </c>
      <c r="C115" s="18" t="s">
        <v>88</v>
      </c>
      <c r="D115" s="18" t="s">
        <v>188</v>
      </c>
      <c r="E115" s="19" t="str">
        <f>IF(F115="-","-",IF(D115="-",MAX(E$8:$E113)+1,"-"))</f>
        <v>-</v>
      </c>
      <c r="F115" s="18" t="s">
        <v>9</v>
      </c>
      <c r="G115" s="19" t="s">
        <v>9</v>
      </c>
      <c r="H115" s="20">
        <v>151351.35135135136</v>
      </c>
      <c r="I115" s="20">
        <v>151351.35135135136</v>
      </c>
      <c r="J115" s="20" t="s">
        <v>9</v>
      </c>
      <c r="K115" s="21" t="s">
        <v>9</v>
      </c>
    </row>
    <row r="116" spans="1:11" ht="47.25" x14ac:dyDescent="0.25">
      <c r="A116" s="17">
        <f>IF(C116="-","-",MAX($A$6:A115)+1)</f>
        <v>75</v>
      </c>
      <c r="B116" s="18" t="s">
        <v>23</v>
      </c>
      <c r="C116" s="18" t="s">
        <v>189</v>
      </c>
      <c r="D116" s="18" t="s">
        <v>190</v>
      </c>
      <c r="E116" s="19" t="str">
        <f>IF(F116="-","-",IF(D116="-",MAX(E$8:$E114)+1,"-"))</f>
        <v>-</v>
      </c>
      <c r="F116" s="18" t="s">
        <v>9</v>
      </c>
      <c r="G116" s="19" t="s">
        <v>9</v>
      </c>
      <c r="H116" s="20">
        <v>1448648.6486486485</v>
      </c>
      <c r="I116" s="20">
        <v>1448648.6486486485</v>
      </c>
      <c r="J116" s="20" t="s">
        <v>9</v>
      </c>
      <c r="K116" s="21" t="s">
        <v>9</v>
      </c>
    </row>
    <row r="117" spans="1:11" ht="63" x14ac:dyDescent="0.25">
      <c r="A117" s="22" t="str">
        <f>IF(C117="-","-",MAX($A$6:A116)+1)</f>
        <v>-</v>
      </c>
      <c r="B117" s="23" t="s">
        <v>23</v>
      </c>
      <c r="C117" s="23" t="s">
        <v>9</v>
      </c>
      <c r="D117" s="23" t="s">
        <v>9</v>
      </c>
      <c r="E117" s="24">
        <f>IF(F117="-","-",IF(D117="-",MAX(E$8:$E115)+1,"-"))</f>
        <v>34</v>
      </c>
      <c r="F117" s="23" t="s">
        <v>372</v>
      </c>
      <c r="G117" s="24" t="s">
        <v>422</v>
      </c>
      <c r="H117" s="25">
        <v>1600000</v>
      </c>
      <c r="I117" s="25">
        <v>1600000</v>
      </c>
      <c r="J117" s="25" t="s">
        <v>9</v>
      </c>
      <c r="K117" s="26" t="s">
        <v>417</v>
      </c>
    </row>
    <row r="118" spans="1:11" ht="47.25" x14ac:dyDescent="0.25">
      <c r="A118" s="17">
        <f>IF(C118="-","-",MAX($A$6:A117)+1)</f>
        <v>76</v>
      </c>
      <c r="B118" s="18" t="s">
        <v>23</v>
      </c>
      <c r="C118" s="18" t="s">
        <v>191</v>
      </c>
      <c r="D118" s="18" t="s">
        <v>192</v>
      </c>
      <c r="E118" s="19" t="str">
        <f>IF(F118="-","-",IF(D118="-",MAX(E$8:$E116)+1,"-"))</f>
        <v>-</v>
      </c>
      <c r="F118" s="18" t="s">
        <v>9</v>
      </c>
      <c r="G118" s="19" t="s">
        <v>9</v>
      </c>
      <c r="H118" s="20">
        <v>4508196.7213114752</v>
      </c>
      <c r="I118" s="20">
        <v>4508196.7213114752</v>
      </c>
      <c r="J118" s="20" t="s">
        <v>9</v>
      </c>
      <c r="K118" s="21" t="s">
        <v>9</v>
      </c>
    </row>
    <row r="119" spans="1:11" ht="47.25" x14ac:dyDescent="0.25">
      <c r="A119" s="17">
        <f>IF(C119="-","-",MAX($A$6:A118)+1)</f>
        <v>77</v>
      </c>
      <c r="B119" s="18" t="s">
        <v>23</v>
      </c>
      <c r="C119" s="18" t="s">
        <v>193</v>
      </c>
      <c r="D119" s="18" t="s">
        <v>194</v>
      </c>
      <c r="E119" s="19" t="str">
        <f>IF(F119="-","-",IF(D119="-",MAX(E$8:$E117)+1,"-"))</f>
        <v>-</v>
      </c>
      <c r="F119" s="18" t="s">
        <v>9</v>
      </c>
      <c r="G119" s="19" t="s">
        <v>9</v>
      </c>
      <c r="H119" s="20">
        <v>991803.27868852462</v>
      </c>
      <c r="I119" s="20">
        <v>991803.27868852462</v>
      </c>
      <c r="J119" s="20" t="s">
        <v>9</v>
      </c>
      <c r="K119" s="21" t="s">
        <v>9</v>
      </c>
    </row>
    <row r="120" spans="1:11" ht="63" x14ac:dyDescent="0.25">
      <c r="A120" s="22" t="str">
        <f>IF(C120="-","-",MAX($A$6:A119)+1)</f>
        <v>-</v>
      </c>
      <c r="B120" s="23" t="s">
        <v>23</v>
      </c>
      <c r="C120" s="23" t="s">
        <v>9</v>
      </c>
      <c r="D120" s="23" t="s">
        <v>9</v>
      </c>
      <c r="E120" s="24">
        <f>IF(F120="-","-",IF(D120="-",MAX(E$8:$E118)+1,"-"))</f>
        <v>35</v>
      </c>
      <c r="F120" s="23" t="s">
        <v>373</v>
      </c>
      <c r="G120" s="24" t="s">
        <v>422</v>
      </c>
      <c r="H120" s="25">
        <v>5500000</v>
      </c>
      <c r="I120" s="25">
        <v>5500000</v>
      </c>
      <c r="J120" s="25" t="s">
        <v>9</v>
      </c>
      <c r="K120" s="26" t="s">
        <v>417</v>
      </c>
    </row>
    <row r="121" spans="1:11" ht="47.25" x14ac:dyDescent="0.25">
      <c r="A121" s="17">
        <f>IF(C121="-","-",MAX($A$6:A120)+1)</f>
        <v>78</v>
      </c>
      <c r="B121" s="18" t="s">
        <v>24</v>
      </c>
      <c r="C121" s="18" t="s">
        <v>195</v>
      </c>
      <c r="D121" s="18" t="s">
        <v>196</v>
      </c>
      <c r="E121" s="19" t="str">
        <f>IF(F121="-","-",IF(D121="-",MAX(E$8:$E119)+1,"-"))</f>
        <v>-</v>
      </c>
      <c r="F121" s="18" t="s">
        <v>9</v>
      </c>
      <c r="G121" s="19" t="s">
        <v>9</v>
      </c>
      <c r="H121" s="20">
        <v>349818</v>
      </c>
      <c r="I121" s="20" t="s">
        <v>9</v>
      </c>
      <c r="J121" s="20" t="s">
        <v>9</v>
      </c>
      <c r="K121" s="21" t="s">
        <v>9</v>
      </c>
    </row>
    <row r="122" spans="1:11" ht="31.5" x14ac:dyDescent="0.25">
      <c r="A122" s="17">
        <f>IF(C122="-","-",MAX($A$6:A121)+1)</f>
        <v>79</v>
      </c>
      <c r="B122" s="18" t="s">
        <v>24</v>
      </c>
      <c r="C122" s="18" t="s">
        <v>197</v>
      </c>
      <c r="D122" s="18" t="s">
        <v>198</v>
      </c>
      <c r="E122" s="19" t="str">
        <f>IF(F122="-","-",IF(D122="-",MAX(E$8:$E120)+1,"-"))</f>
        <v>-</v>
      </c>
      <c r="F122" s="18" t="s">
        <v>9</v>
      </c>
      <c r="G122" s="19" t="s">
        <v>9</v>
      </c>
      <c r="H122" s="20">
        <v>1484222</v>
      </c>
      <c r="I122" s="20" t="s">
        <v>9</v>
      </c>
      <c r="J122" s="20" t="s">
        <v>9</v>
      </c>
      <c r="K122" s="21" t="s">
        <v>9</v>
      </c>
    </row>
    <row r="123" spans="1:11" ht="31.5" x14ac:dyDescent="0.25">
      <c r="A123" s="22" t="str">
        <f>IF(C123="-","-",MAX($A$6:A122)+1)</f>
        <v>-</v>
      </c>
      <c r="B123" s="23" t="s">
        <v>24</v>
      </c>
      <c r="C123" s="23" t="s">
        <v>9</v>
      </c>
      <c r="D123" s="23" t="s">
        <v>9</v>
      </c>
      <c r="E123" s="24">
        <f>IF(F123="-","-",IF(D123="-",MAX(E$8:$E121)+1,"-"))</f>
        <v>36</v>
      </c>
      <c r="F123" s="23" t="s">
        <v>374</v>
      </c>
      <c r="G123" s="24" t="s">
        <v>422</v>
      </c>
      <c r="H123" s="25">
        <v>1834040</v>
      </c>
      <c r="I123" s="25" t="s">
        <v>9</v>
      </c>
      <c r="J123" s="25" t="s">
        <v>9</v>
      </c>
      <c r="K123" s="26" t="s">
        <v>5</v>
      </c>
    </row>
    <row r="124" spans="1:11" ht="47.25" x14ac:dyDescent="0.25">
      <c r="A124" s="17">
        <f>IF(C124="-","-",MAX($A$6:A123)+1)</f>
        <v>80</v>
      </c>
      <c r="B124" s="18" t="s">
        <v>24</v>
      </c>
      <c r="C124" s="18" t="s">
        <v>199</v>
      </c>
      <c r="D124" s="18" t="s">
        <v>200</v>
      </c>
      <c r="E124" s="19" t="str">
        <f>IF(F124="-","-",IF(D124="-",MAX(E$8:$E122)+1,"-"))</f>
        <v>-</v>
      </c>
      <c r="F124" s="18" t="s">
        <v>9</v>
      </c>
      <c r="G124" s="19" t="s">
        <v>9</v>
      </c>
      <c r="H124" s="20">
        <v>1520245</v>
      </c>
      <c r="I124" s="20" t="s">
        <v>9</v>
      </c>
      <c r="J124" s="20" t="s">
        <v>9</v>
      </c>
      <c r="K124" s="21" t="s">
        <v>9</v>
      </c>
    </row>
    <row r="125" spans="1:11" ht="47.25" x14ac:dyDescent="0.25">
      <c r="A125" s="22" t="str">
        <f>IF(C125="-","-",MAX($A$6:A124)+1)</f>
        <v>-</v>
      </c>
      <c r="B125" s="23" t="s">
        <v>24</v>
      </c>
      <c r="C125" s="23" t="s">
        <v>9</v>
      </c>
      <c r="D125" s="23" t="s">
        <v>9</v>
      </c>
      <c r="E125" s="24">
        <f>IF(F125="-","-",IF(D125="-",MAX(E$8:$E123)+1,"-"))</f>
        <v>37</v>
      </c>
      <c r="F125" s="23" t="s">
        <v>375</v>
      </c>
      <c r="G125" s="24" t="s">
        <v>422</v>
      </c>
      <c r="H125" s="25">
        <v>1520245</v>
      </c>
      <c r="I125" s="25" t="s">
        <v>9</v>
      </c>
      <c r="J125" s="25" t="s">
        <v>9</v>
      </c>
      <c r="K125" s="26" t="s">
        <v>5</v>
      </c>
    </row>
    <row r="126" spans="1:11" ht="47.25" x14ac:dyDescent="0.25">
      <c r="A126" s="17">
        <f>IF(C126="-","-",MAX($A$6:A125)+1)</f>
        <v>81</v>
      </c>
      <c r="B126" s="18" t="s">
        <v>24</v>
      </c>
      <c r="C126" s="18" t="s">
        <v>201</v>
      </c>
      <c r="D126" s="18" t="s">
        <v>202</v>
      </c>
      <c r="E126" s="19" t="str">
        <f>IF(F126="-","-",IF(D126="-",MAX(E$8:$E124)+1,"-"))</f>
        <v>-</v>
      </c>
      <c r="F126" s="18" t="s">
        <v>9</v>
      </c>
      <c r="G126" s="19" t="s">
        <v>9</v>
      </c>
      <c r="H126" s="20">
        <v>5426799</v>
      </c>
      <c r="I126" s="20" t="s">
        <v>9</v>
      </c>
      <c r="J126" s="20" t="s">
        <v>9</v>
      </c>
      <c r="K126" s="21" t="s">
        <v>9</v>
      </c>
    </row>
    <row r="127" spans="1:11" ht="47.25" x14ac:dyDescent="0.25">
      <c r="A127" s="17">
        <f>IF(C127="-","-",MAX($A$6:A126)+1)</f>
        <v>82</v>
      </c>
      <c r="B127" s="18" t="s">
        <v>24</v>
      </c>
      <c r="C127" s="18" t="s">
        <v>203</v>
      </c>
      <c r="D127" s="18" t="s">
        <v>204</v>
      </c>
      <c r="E127" s="19" t="str">
        <f>IF(F127="-","-",IF(D127="-",MAX(E$8:$E125)+1,"-"))</f>
        <v>-</v>
      </c>
      <c r="F127" s="18" t="s">
        <v>9</v>
      </c>
      <c r="G127" s="19" t="s">
        <v>9</v>
      </c>
      <c r="H127" s="20">
        <v>632000</v>
      </c>
      <c r="I127" s="20" t="s">
        <v>9</v>
      </c>
      <c r="J127" s="20" t="s">
        <v>9</v>
      </c>
      <c r="K127" s="21" t="s">
        <v>9</v>
      </c>
    </row>
    <row r="128" spans="1:11" ht="47.25" x14ac:dyDescent="0.25">
      <c r="A128" s="22" t="str">
        <f>IF(C128="-","-",MAX($A$6:A127)+1)</f>
        <v>-</v>
      </c>
      <c r="B128" s="23" t="s">
        <v>24</v>
      </c>
      <c r="C128" s="23" t="s">
        <v>9</v>
      </c>
      <c r="D128" s="23" t="s">
        <v>9</v>
      </c>
      <c r="E128" s="24">
        <f>IF(F128="-","-",IF(D128="-",MAX(E$8:$E126)+1,"-"))</f>
        <v>38</v>
      </c>
      <c r="F128" s="23" t="s">
        <v>376</v>
      </c>
      <c r="G128" s="24" t="s">
        <v>422</v>
      </c>
      <c r="H128" s="25">
        <v>6058799</v>
      </c>
      <c r="I128" s="25" t="s">
        <v>9</v>
      </c>
      <c r="J128" s="25" t="s">
        <v>9</v>
      </c>
      <c r="K128" s="26" t="s">
        <v>5</v>
      </c>
    </row>
    <row r="129" spans="1:11" ht="31.5" x14ac:dyDescent="0.25">
      <c r="A129" s="17">
        <f>IF(C129="-","-",MAX($A$6:A128)+1)</f>
        <v>83</v>
      </c>
      <c r="B129" s="18" t="s">
        <v>24</v>
      </c>
      <c r="C129" s="18" t="s">
        <v>205</v>
      </c>
      <c r="D129" s="18" t="s">
        <v>206</v>
      </c>
      <c r="E129" s="19" t="str">
        <f>IF(F129="-","-",IF(D129="-",MAX(E$8:$E127)+1,"-"))</f>
        <v>-</v>
      </c>
      <c r="F129" s="18" t="s">
        <v>9</v>
      </c>
      <c r="G129" s="19" t="s">
        <v>9</v>
      </c>
      <c r="H129" s="20">
        <v>2499000</v>
      </c>
      <c r="I129" s="20" t="s">
        <v>9</v>
      </c>
      <c r="J129" s="20" t="s">
        <v>9</v>
      </c>
      <c r="K129" s="21" t="s">
        <v>9</v>
      </c>
    </row>
    <row r="130" spans="1:11" ht="31.5" x14ac:dyDescent="0.25">
      <c r="A130" s="22" t="str">
        <f>IF(C130="-","-",MAX($A$6:A129)+1)</f>
        <v>-</v>
      </c>
      <c r="B130" s="23" t="s">
        <v>24</v>
      </c>
      <c r="C130" s="23" t="s">
        <v>9</v>
      </c>
      <c r="D130" s="23" t="s">
        <v>9</v>
      </c>
      <c r="E130" s="24">
        <f>IF(F130="-","-",IF(D130="-",MAX(E$8:$E128)+1,"-"))</f>
        <v>39</v>
      </c>
      <c r="F130" s="23" t="s">
        <v>377</v>
      </c>
      <c r="G130" s="24" t="s">
        <v>422</v>
      </c>
      <c r="H130" s="25">
        <v>2499000</v>
      </c>
      <c r="I130" s="25" t="s">
        <v>9</v>
      </c>
      <c r="J130" s="25" t="s">
        <v>9</v>
      </c>
      <c r="K130" s="26" t="s">
        <v>5</v>
      </c>
    </row>
    <row r="131" spans="1:11" ht="31.5" x14ac:dyDescent="0.25">
      <c r="A131" s="17">
        <f>IF(C131="-","-",MAX($A$6:A130)+1)</f>
        <v>84</v>
      </c>
      <c r="B131" s="18" t="s">
        <v>24</v>
      </c>
      <c r="C131" s="18" t="s">
        <v>207</v>
      </c>
      <c r="D131" s="18" t="s">
        <v>208</v>
      </c>
      <c r="E131" s="19" t="str">
        <f>IF(F131="-","-",IF(D131="-",MAX(E$8:$E129)+1,"-"))</f>
        <v>-</v>
      </c>
      <c r="F131" s="18" t="s">
        <v>9</v>
      </c>
      <c r="G131" s="19" t="s">
        <v>9</v>
      </c>
      <c r="H131" s="20">
        <v>11748150.583593622</v>
      </c>
      <c r="I131" s="20" t="s">
        <v>9</v>
      </c>
      <c r="J131" s="20" t="s">
        <v>9</v>
      </c>
      <c r="K131" s="21" t="s">
        <v>9</v>
      </c>
    </row>
    <row r="132" spans="1:11" ht="31.5" x14ac:dyDescent="0.25">
      <c r="A132" s="17">
        <f>IF(C132="-","-",MAX($A$6:A131)+1)</f>
        <v>85</v>
      </c>
      <c r="B132" s="18" t="s">
        <v>24</v>
      </c>
      <c r="C132" s="18" t="s">
        <v>209</v>
      </c>
      <c r="D132" s="18" t="s">
        <v>210</v>
      </c>
      <c r="E132" s="19" t="str">
        <f>IF(F132="-","-",IF(D132="-",MAX(E$8:$E130)+1,"-"))</f>
        <v>-</v>
      </c>
      <c r="F132" s="18" t="s">
        <v>9</v>
      </c>
      <c r="G132" s="19" t="s">
        <v>9</v>
      </c>
      <c r="H132" s="20">
        <v>4251849.4164063791</v>
      </c>
      <c r="I132" s="20" t="s">
        <v>9</v>
      </c>
      <c r="J132" s="20" t="s">
        <v>9</v>
      </c>
      <c r="K132" s="21" t="s">
        <v>9</v>
      </c>
    </row>
    <row r="133" spans="1:11" ht="31.5" x14ac:dyDescent="0.25">
      <c r="A133" s="22" t="str">
        <f>IF(C133="-","-",MAX($A$6:A132)+1)</f>
        <v>-</v>
      </c>
      <c r="B133" s="23" t="s">
        <v>24</v>
      </c>
      <c r="C133" s="23" t="s">
        <v>9</v>
      </c>
      <c r="D133" s="23" t="s">
        <v>9</v>
      </c>
      <c r="E133" s="24">
        <f>IF(F133="-","-",IF(D133="-",MAX(E$8:$E131)+1,"-"))</f>
        <v>40</v>
      </c>
      <c r="F133" s="23" t="s">
        <v>378</v>
      </c>
      <c r="G133" s="24" t="s">
        <v>422</v>
      </c>
      <c r="H133" s="25">
        <v>16000000</v>
      </c>
      <c r="I133" s="25" t="s">
        <v>9</v>
      </c>
      <c r="J133" s="25" t="s">
        <v>9</v>
      </c>
      <c r="K133" s="26" t="s">
        <v>5</v>
      </c>
    </row>
    <row r="134" spans="1:11" ht="47.25" x14ac:dyDescent="0.25">
      <c r="A134" s="17">
        <f>IF(C134="-","-",MAX($A$6:A133)+1)</f>
        <v>86</v>
      </c>
      <c r="B134" s="18" t="s">
        <v>24</v>
      </c>
      <c r="C134" s="18" t="s">
        <v>211</v>
      </c>
      <c r="D134" s="18" t="s">
        <v>212</v>
      </c>
      <c r="E134" s="19" t="str">
        <f>IF(F134="-","-",IF(D134="-",MAX(E$8:$E132)+1,"-"))</f>
        <v>-</v>
      </c>
      <c r="F134" s="18" t="s">
        <v>9</v>
      </c>
      <c r="G134" s="19" t="s">
        <v>9</v>
      </c>
      <c r="H134" s="20">
        <v>822744</v>
      </c>
      <c r="I134" s="20" t="s">
        <v>9</v>
      </c>
      <c r="J134" s="20" t="s">
        <v>9</v>
      </c>
      <c r="K134" s="21" t="s">
        <v>9</v>
      </c>
    </row>
    <row r="135" spans="1:11" ht="47.25" x14ac:dyDescent="0.25">
      <c r="A135" s="17">
        <f>IF(C135="-","-",MAX($A$6:A134)+1)</f>
        <v>87</v>
      </c>
      <c r="B135" s="18" t="s">
        <v>24</v>
      </c>
      <c r="C135" s="18" t="s">
        <v>213</v>
      </c>
      <c r="D135" s="18" t="s">
        <v>214</v>
      </c>
      <c r="E135" s="19" t="str">
        <f>IF(F135="-","-",IF(D135="-",MAX(E$8:$E133)+1,"-"))</f>
        <v>-</v>
      </c>
      <c r="F135" s="18" t="s">
        <v>9</v>
      </c>
      <c r="G135" s="19" t="s">
        <v>9</v>
      </c>
      <c r="H135" s="20">
        <v>129456</v>
      </c>
      <c r="I135" s="20" t="s">
        <v>9</v>
      </c>
      <c r="J135" s="20" t="s">
        <v>9</v>
      </c>
      <c r="K135" s="21" t="s">
        <v>9</v>
      </c>
    </row>
    <row r="136" spans="1:11" ht="31.5" x14ac:dyDescent="0.25">
      <c r="A136" s="22" t="str">
        <f>IF(C136="-","-",MAX($A$6:A135)+1)</f>
        <v>-</v>
      </c>
      <c r="B136" s="23" t="s">
        <v>24</v>
      </c>
      <c r="C136" s="23" t="s">
        <v>9</v>
      </c>
      <c r="D136" s="23" t="s">
        <v>9</v>
      </c>
      <c r="E136" s="24">
        <f>IF(F136="-","-",IF(D136="-",MAX(E$8:$E134)+1,"-"))</f>
        <v>41</v>
      </c>
      <c r="F136" s="23" t="s">
        <v>379</v>
      </c>
      <c r="G136" s="24" t="s">
        <v>422</v>
      </c>
      <c r="H136" s="25">
        <v>952200</v>
      </c>
      <c r="I136" s="25" t="s">
        <v>9</v>
      </c>
      <c r="J136" s="25" t="s">
        <v>9</v>
      </c>
      <c r="K136" s="26" t="s">
        <v>5</v>
      </c>
    </row>
    <row r="137" spans="1:11" ht="31.5" x14ac:dyDescent="0.25">
      <c r="A137" s="17">
        <f>IF(C137="-","-",MAX($A$6:A136)+1)</f>
        <v>88</v>
      </c>
      <c r="B137" s="18" t="s">
        <v>25</v>
      </c>
      <c r="C137" s="18" t="s">
        <v>215</v>
      </c>
      <c r="D137" s="18" t="s">
        <v>216</v>
      </c>
      <c r="E137" s="19" t="str">
        <f>IF(F137="-","-",IF(D137="-",MAX(E$8:$E135)+1,"-"))</f>
        <v>-</v>
      </c>
      <c r="F137" s="18" t="s">
        <v>9</v>
      </c>
      <c r="G137" s="19" t="s">
        <v>9</v>
      </c>
      <c r="H137" s="20">
        <v>8204000</v>
      </c>
      <c r="I137" s="20">
        <v>9268000</v>
      </c>
      <c r="J137" s="20">
        <v>8204000</v>
      </c>
      <c r="K137" s="21" t="s">
        <v>9</v>
      </c>
    </row>
    <row r="138" spans="1:11" ht="31.5" x14ac:dyDescent="0.25">
      <c r="A138" s="17">
        <f>IF(C138="-","-",MAX($A$6:A137)+1)</f>
        <v>89</v>
      </c>
      <c r="B138" s="18" t="s">
        <v>25</v>
      </c>
      <c r="C138" s="18" t="s">
        <v>217</v>
      </c>
      <c r="D138" s="18" t="s">
        <v>218</v>
      </c>
      <c r="E138" s="19" t="str">
        <f>IF(F138="-","-",IF(D138="-",MAX(E$8:$E136)+1,"-"))</f>
        <v>-</v>
      </c>
      <c r="F138" s="18" t="s">
        <v>9</v>
      </c>
      <c r="G138" s="19" t="s">
        <v>9</v>
      </c>
      <c r="H138" s="20">
        <v>1311000</v>
      </c>
      <c r="I138" s="20">
        <v>3280000</v>
      </c>
      <c r="J138" s="20">
        <v>1311000</v>
      </c>
      <c r="K138" s="21" t="s">
        <v>9</v>
      </c>
    </row>
    <row r="139" spans="1:11" ht="63" x14ac:dyDescent="0.25">
      <c r="A139" s="22" t="str">
        <f>IF(C139="-","-",MAX($A$6:A138)+1)</f>
        <v>-</v>
      </c>
      <c r="B139" s="23" t="s">
        <v>25</v>
      </c>
      <c r="C139" s="23" t="s">
        <v>9</v>
      </c>
      <c r="D139" s="23" t="s">
        <v>9</v>
      </c>
      <c r="E139" s="24">
        <f>IF(F139="-","-",IF(D139="-",MAX(E$8:$E137)+1,"-"))</f>
        <v>42</v>
      </c>
      <c r="F139" s="23" t="s">
        <v>380</v>
      </c>
      <c r="G139" s="24" t="s">
        <v>422</v>
      </c>
      <c r="H139" s="25">
        <v>9515000</v>
      </c>
      <c r="I139" s="25">
        <v>12548000</v>
      </c>
      <c r="J139" s="25">
        <v>9515000</v>
      </c>
      <c r="K139" s="26" t="s">
        <v>416</v>
      </c>
    </row>
    <row r="140" spans="1:11" ht="47.25" x14ac:dyDescent="0.25">
      <c r="A140" s="17">
        <f>IF(C140="-","-",MAX($A$6:A139)+1)</f>
        <v>90</v>
      </c>
      <c r="B140" s="18" t="s">
        <v>25</v>
      </c>
      <c r="C140" s="18" t="s">
        <v>219</v>
      </c>
      <c r="D140" s="18" t="s">
        <v>220</v>
      </c>
      <c r="E140" s="19" t="str">
        <f>IF(F140="-","-",IF(D140="-",MAX(E$8:$E138)+1,"-"))</f>
        <v>-</v>
      </c>
      <c r="F140" s="18" t="s">
        <v>9</v>
      </c>
      <c r="G140" s="19" t="s">
        <v>9</v>
      </c>
      <c r="H140" s="20">
        <v>3256112</v>
      </c>
      <c r="I140" s="20" t="s">
        <v>9</v>
      </c>
      <c r="J140" s="20" t="s">
        <v>9</v>
      </c>
      <c r="K140" s="21" t="s">
        <v>9</v>
      </c>
    </row>
    <row r="141" spans="1:11" ht="63" x14ac:dyDescent="0.25">
      <c r="A141" s="22" t="str">
        <f>IF(C141="-","-",MAX($A$6:A140)+1)</f>
        <v>-</v>
      </c>
      <c r="B141" s="23" t="s">
        <v>25</v>
      </c>
      <c r="C141" s="23" t="s">
        <v>9</v>
      </c>
      <c r="D141" s="23" t="s">
        <v>9</v>
      </c>
      <c r="E141" s="24">
        <f>IF(F141="-","-",IF(D141="-",MAX(E$8:$E139)+1,"-"))</f>
        <v>43</v>
      </c>
      <c r="F141" s="23" t="s">
        <v>381</v>
      </c>
      <c r="G141" s="24" t="s">
        <v>422</v>
      </c>
      <c r="H141" s="25">
        <v>3256112</v>
      </c>
      <c r="I141" s="25" t="s">
        <v>9</v>
      </c>
      <c r="J141" s="25" t="s">
        <v>9</v>
      </c>
      <c r="K141" s="26" t="s">
        <v>5</v>
      </c>
    </row>
    <row r="142" spans="1:11" ht="31.5" x14ac:dyDescent="0.25">
      <c r="A142" s="17">
        <f>IF(C142="-","-",MAX($A$6:A141)+1)</f>
        <v>91</v>
      </c>
      <c r="B142" s="18" t="s">
        <v>26</v>
      </c>
      <c r="C142" s="18" t="s">
        <v>221</v>
      </c>
      <c r="D142" s="18" t="s">
        <v>222</v>
      </c>
      <c r="E142" s="19" t="str">
        <f>IF(F142="-","-",IF(D142="-",MAX(E$8:$E140)+1,"-"))</f>
        <v>-</v>
      </c>
      <c r="F142" s="18" t="s">
        <v>9</v>
      </c>
      <c r="G142" s="19" t="s">
        <v>9</v>
      </c>
      <c r="H142" s="20">
        <v>6103200</v>
      </c>
      <c r="I142" s="20" t="s">
        <v>9</v>
      </c>
      <c r="J142" s="20" t="s">
        <v>9</v>
      </c>
      <c r="K142" s="21" t="s">
        <v>9</v>
      </c>
    </row>
    <row r="143" spans="1:11" ht="47.25" x14ac:dyDescent="0.25">
      <c r="A143" s="17">
        <f>IF(C143="-","-",MAX($A$6:A142)+1)</f>
        <v>92</v>
      </c>
      <c r="B143" s="18" t="s">
        <v>26</v>
      </c>
      <c r="C143" s="18" t="s">
        <v>223</v>
      </c>
      <c r="D143" s="18" t="s">
        <v>224</v>
      </c>
      <c r="E143" s="19" t="str">
        <f>IF(F143="-","-",IF(D143="-",MAX(E$8:$E141)+1,"-"))</f>
        <v>-</v>
      </c>
      <c r="F143" s="18" t="s">
        <v>9</v>
      </c>
      <c r="G143" s="19" t="s">
        <v>9</v>
      </c>
      <c r="H143" s="20">
        <v>270700</v>
      </c>
      <c r="I143" s="20" t="s">
        <v>9</v>
      </c>
      <c r="J143" s="20" t="s">
        <v>9</v>
      </c>
      <c r="K143" s="21" t="s">
        <v>9</v>
      </c>
    </row>
    <row r="144" spans="1:11" ht="31.5" x14ac:dyDescent="0.25">
      <c r="A144" s="22" t="str">
        <f>IF(C144="-","-",MAX($A$6:A143)+1)</f>
        <v>-</v>
      </c>
      <c r="B144" s="23" t="s">
        <v>26</v>
      </c>
      <c r="C144" s="23" t="s">
        <v>9</v>
      </c>
      <c r="D144" s="23" t="s">
        <v>9</v>
      </c>
      <c r="E144" s="24">
        <f>IF(F144="-","-",IF(D144="-",MAX(E$8:$E142)+1,"-"))</f>
        <v>44</v>
      </c>
      <c r="F144" s="23" t="s">
        <v>382</v>
      </c>
      <c r="G144" s="24" t="s">
        <v>422</v>
      </c>
      <c r="H144" s="25">
        <v>6373900</v>
      </c>
      <c r="I144" s="25" t="s">
        <v>9</v>
      </c>
      <c r="J144" s="25" t="s">
        <v>9</v>
      </c>
      <c r="K144" s="26" t="s">
        <v>5</v>
      </c>
    </row>
    <row r="145" spans="1:11" ht="47.25" x14ac:dyDescent="0.25">
      <c r="A145" s="17">
        <f>IF(C145="-","-",MAX($A$6:A144)+1)</f>
        <v>93</v>
      </c>
      <c r="B145" s="18" t="s">
        <v>27</v>
      </c>
      <c r="C145" s="18" t="s">
        <v>225</v>
      </c>
      <c r="D145" s="18" t="s">
        <v>226</v>
      </c>
      <c r="E145" s="19" t="str">
        <f>IF(F145="-","-",IF(D145="-",MAX(E$8:$E143)+1,"-"))</f>
        <v>-</v>
      </c>
      <c r="F145" s="18" t="s">
        <v>9</v>
      </c>
      <c r="G145" s="19" t="s">
        <v>9</v>
      </c>
      <c r="H145" s="20">
        <v>2733524</v>
      </c>
      <c r="I145" s="20" t="s">
        <v>9</v>
      </c>
      <c r="J145" s="20" t="s">
        <v>9</v>
      </c>
      <c r="K145" s="21" t="s">
        <v>9</v>
      </c>
    </row>
    <row r="146" spans="1:11" ht="47.25" x14ac:dyDescent="0.25">
      <c r="A146" s="17">
        <f>IF(C146="-","-",MAX($A$6:A145)+1)</f>
        <v>94</v>
      </c>
      <c r="B146" s="18" t="s">
        <v>27</v>
      </c>
      <c r="C146" s="18" t="s">
        <v>227</v>
      </c>
      <c r="D146" s="18" t="s">
        <v>228</v>
      </c>
      <c r="E146" s="19" t="str">
        <f>IF(F146="-","-",IF(D146="-",MAX(E$8:$E144)+1,"-"))</f>
        <v>-</v>
      </c>
      <c r="F146" s="18" t="s">
        <v>9</v>
      </c>
      <c r="G146" s="19" t="s">
        <v>9</v>
      </c>
      <c r="H146" s="20">
        <v>182400</v>
      </c>
      <c r="I146" s="20" t="s">
        <v>9</v>
      </c>
      <c r="J146" s="20" t="s">
        <v>9</v>
      </c>
      <c r="K146" s="21" t="s">
        <v>9</v>
      </c>
    </row>
    <row r="147" spans="1:11" ht="47.25" x14ac:dyDescent="0.25">
      <c r="A147" s="22" t="str">
        <f>IF(C147="-","-",MAX($A$6:A146)+1)</f>
        <v>-</v>
      </c>
      <c r="B147" s="23" t="s">
        <v>27</v>
      </c>
      <c r="C147" s="23" t="s">
        <v>9</v>
      </c>
      <c r="D147" s="23" t="s">
        <v>9</v>
      </c>
      <c r="E147" s="24">
        <f>IF(F147="-","-",IF(D147="-",MAX(E$8:$E145)+1,"-"))</f>
        <v>45</v>
      </c>
      <c r="F147" s="23" t="s">
        <v>383</v>
      </c>
      <c r="G147" s="24" t="s">
        <v>422</v>
      </c>
      <c r="H147" s="25">
        <v>2915924</v>
      </c>
      <c r="I147" s="25" t="s">
        <v>9</v>
      </c>
      <c r="J147" s="25" t="s">
        <v>9</v>
      </c>
      <c r="K147" s="26" t="s">
        <v>5</v>
      </c>
    </row>
    <row r="148" spans="1:11" ht="47.25" x14ac:dyDescent="0.25">
      <c r="A148" s="17">
        <f>IF(C148="-","-",MAX($A$6:A147)+1)</f>
        <v>95</v>
      </c>
      <c r="B148" s="18" t="s">
        <v>27</v>
      </c>
      <c r="C148" s="18" t="s">
        <v>229</v>
      </c>
      <c r="D148" s="18" t="s">
        <v>230</v>
      </c>
      <c r="E148" s="19" t="str">
        <f>IF(F148="-","-",IF(D148="-",MAX(E$8:$E146)+1,"-"))</f>
        <v>-</v>
      </c>
      <c r="F148" s="18" t="s">
        <v>9</v>
      </c>
      <c r="G148" s="19" t="s">
        <v>9</v>
      </c>
      <c r="H148" s="20">
        <v>128511</v>
      </c>
      <c r="I148" s="20" t="s">
        <v>9</v>
      </c>
      <c r="J148" s="20" t="s">
        <v>9</v>
      </c>
      <c r="K148" s="21" t="s">
        <v>9</v>
      </c>
    </row>
    <row r="149" spans="1:11" ht="47.25" x14ac:dyDescent="0.25">
      <c r="A149" s="17">
        <f>IF(C149="-","-",MAX($A$6:A148)+1)</f>
        <v>96</v>
      </c>
      <c r="B149" s="18" t="s">
        <v>27</v>
      </c>
      <c r="C149" s="18" t="s">
        <v>231</v>
      </c>
      <c r="D149" s="18" t="s">
        <v>232</v>
      </c>
      <c r="E149" s="19" t="str">
        <f>IF(F149="-","-",IF(D149="-",MAX(E$8:$E147)+1,"-"))</f>
        <v>-</v>
      </c>
      <c r="F149" s="18" t="s">
        <v>9</v>
      </c>
      <c r="G149" s="19" t="s">
        <v>9</v>
      </c>
      <c r="H149" s="20">
        <v>378978</v>
      </c>
      <c r="I149" s="20" t="s">
        <v>9</v>
      </c>
      <c r="J149" s="20" t="s">
        <v>9</v>
      </c>
      <c r="K149" s="21" t="s">
        <v>9</v>
      </c>
    </row>
    <row r="150" spans="1:11" ht="47.25" x14ac:dyDescent="0.25">
      <c r="A150" s="17">
        <f>IF(C150="-","-",MAX($A$6:A149)+1)</f>
        <v>97</v>
      </c>
      <c r="B150" s="18" t="s">
        <v>27</v>
      </c>
      <c r="C150" s="18" t="s">
        <v>233</v>
      </c>
      <c r="D150" s="18" t="s">
        <v>234</v>
      </c>
      <c r="E150" s="19" t="str">
        <f>IF(F150="-","-",IF(D150="-",MAX(E$8:$E148)+1,"-"))</f>
        <v>-</v>
      </c>
      <c r="F150" s="18" t="s">
        <v>9</v>
      </c>
      <c r="G150" s="19" t="s">
        <v>9</v>
      </c>
      <c r="H150" s="20">
        <v>366660</v>
      </c>
      <c r="I150" s="20" t="s">
        <v>9</v>
      </c>
      <c r="J150" s="20" t="s">
        <v>9</v>
      </c>
      <c r="K150" s="21" t="s">
        <v>9</v>
      </c>
    </row>
    <row r="151" spans="1:11" ht="47.25" x14ac:dyDescent="0.25">
      <c r="A151" s="22" t="str">
        <f>IF(C151="-","-",MAX($A$6:A150)+1)</f>
        <v>-</v>
      </c>
      <c r="B151" s="23" t="s">
        <v>27</v>
      </c>
      <c r="C151" s="23" t="s">
        <v>9</v>
      </c>
      <c r="D151" s="23" t="s">
        <v>9</v>
      </c>
      <c r="E151" s="24">
        <f>IF(F151="-","-",IF(D151="-",MAX(E$8:$E149)+1,"-"))</f>
        <v>46</v>
      </c>
      <c r="F151" s="23" t="s">
        <v>384</v>
      </c>
      <c r="G151" s="24" t="s">
        <v>422</v>
      </c>
      <c r="H151" s="25">
        <v>874149</v>
      </c>
      <c r="I151" s="25" t="s">
        <v>9</v>
      </c>
      <c r="J151" s="25" t="s">
        <v>9</v>
      </c>
      <c r="K151" s="26" t="s">
        <v>5</v>
      </c>
    </row>
    <row r="152" spans="1:11" ht="47.25" x14ac:dyDescent="0.25">
      <c r="A152" s="17">
        <f>IF(C152="-","-",MAX($A$6:A151)+1)</f>
        <v>98</v>
      </c>
      <c r="B152" s="18" t="s">
        <v>27</v>
      </c>
      <c r="C152" s="18" t="s">
        <v>235</v>
      </c>
      <c r="D152" s="18" t="s">
        <v>236</v>
      </c>
      <c r="E152" s="19" t="str">
        <f>IF(F152="-","-",IF(D152="-",MAX(E$8:$E150)+1,"-"))</f>
        <v>-</v>
      </c>
      <c r="F152" s="18" t="s">
        <v>9</v>
      </c>
      <c r="G152" s="19" t="s">
        <v>9</v>
      </c>
      <c r="H152" s="20">
        <v>1419000</v>
      </c>
      <c r="I152" s="20" t="s">
        <v>9</v>
      </c>
      <c r="J152" s="20" t="s">
        <v>9</v>
      </c>
      <c r="K152" s="21" t="s">
        <v>9</v>
      </c>
    </row>
    <row r="153" spans="1:11" ht="47.25" x14ac:dyDescent="0.25">
      <c r="A153" s="17">
        <f>IF(C153="-","-",MAX($A$6:A152)+1)</f>
        <v>99</v>
      </c>
      <c r="B153" s="18" t="s">
        <v>27</v>
      </c>
      <c r="C153" s="18" t="s">
        <v>237</v>
      </c>
      <c r="D153" s="18" t="s">
        <v>238</v>
      </c>
      <c r="E153" s="19" t="str">
        <f>IF(F153="-","-",IF(D153="-",MAX(E$8:$E151)+1,"-"))</f>
        <v>-</v>
      </c>
      <c r="F153" s="18" t="s">
        <v>9</v>
      </c>
      <c r="G153" s="19" t="s">
        <v>9</v>
      </c>
      <c r="H153" s="20">
        <v>206000</v>
      </c>
      <c r="I153" s="20" t="s">
        <v>9</v>
      </c>
      <c r="J153" s="20" t="s">
        <v>9</v>
      </c>
      <c r="K153" s="21" t="s">
        <v>9</v>
      </c>
    </row>
    <row r="154" spans="1:11" ht="31.5" x14ac:dyDescent="0.25">
      <c r="A154" s="22" t="str">
        <f>IF(C154="-","-",MAX($A$6:A153)+1)</f>
        <v>-</v>
      </c>
      <c r="B154" s="23" t="s">
        <v>27</v>
      </c>
      <c r="C154" s="23" t="s">
        <v>9</v>
      </c>
      <c r="D154" s="23" t="s">
        <v>9</v>
      </c>
      <c r="E154" s="24">
        <f>IF(F154="-","-",IF(D154="-",MAX(E$8:$E152)+1,"-"))</f>
        <v>47</v>
      </c>
      <c r="F154" s="23" t="s">
        <v>385</v>
      </c>
      <c r="G154" s="24" t="s">
        <v>422</v>
      </c>
      <c r="H154" s="25">
        <v>1625000</v>
      </c>
      <c r="I154" s="25" t="s">
        <v>9</v>
      </c>
      <c r="J154" s="25" t="s">
        <v>9</v>
      </c>
      <c r="K154" s="26" t="s">
        <v>5</v>
      </c>
    </row>
    <row r="155" spans="1:11" ht="31.5" x14ac:dyDescent="0.25">
      <c r="A155" s="17">
        <f>IF(C155="-","-",MAX($A$6:A154)+1)</f>
        <v>100</v>
      </c>
      <c r="B155" s="18" t="s">
        <v>28</v>
      </c>
      <c r="C155" s="18" t="s">
        <v>239</v>
      </c>
      <c r="D155" s="18" t="s">
        <v>240</v>
      </c>
      <c r="E155" s="19" t="str">
        <f>IF(F155="-","-",IF(D155="-",MAX(E$8:$E153)+1,"-"))</f>
        <v>-</v>
      </c>
      <c r="F155" s="18" t="s">
        <v>9</v>
      </c>
      <c r="G155" s="19" t="s">
        <v>9</v>
      </c>
      <c r="H155" s="20">
        <v>1074000</v>
      </c>
      <c r="I155" s="20">
        <v>2639742.12</v>
      </c>
      <c r="J155" s="20">
        <v>1074000</v>
      </c>
      <c r="K155" s="21" t="s">
        <v>9</v>
      </c>
    </row>
    <row r="156" spans="1:11" ht="47.25" x14ac:dyDescent="0.25">
      <c r="A156" s="17">
        <f>IF(C156="-","-",MAX($A$6:A155)+1)</f>
        <v>101</v>
      </c>
      <c r="B156" s="18" t="s">
        <v>28</v>
      </c>
      <c r="C156" s="18" t="s">
        <v>241</v>
      </c>
      <c r="D156" s="18" t="s">
        <v>242</v>
      </c>
      <c r="E156" s="19" t="str">
        <f>IF(F156="-","-",IF(D156="-",MAX(E$8:$E154)+1,"-"))</f>
        <v>-</v>
      </c>
      <c r="F156" s="18" t="s">
        <v>9</v>
      </c>
      <c r="G156" s="19" t="s">
        <v>9</v>
      </c>
      <c r="H156" s="20">
        <v>396000</v>
      </c>
      <c r="I156" s="20">
        <v>570257.88</v>
      </c>
      <c r="J156" s="20">
        <v>396000</v>
      </c>
      <c r="K156" s="21" t="s">
        <v>9</v>
      </c>
    </row>
    <row r="157" spans="1:11" ht="63" x14ac:dyDescent="0.25">
      <c r="A157" s="22" t="str">
        <f>IF(C157="-","-",MAX($A$6:A156)+1)</f>
        <v>-</v>
      </c>
      <c r="B157" s="23" t="s">
        <v>28</v>
      </c>
      <c r="C157" s="23" t="s">
        <v>9</v>
      </c>
      <c r="D157" s="23" t="s">
        <v>9</v>
      </c>
      <c r="E157" s="24">
        <f>IF(F157="-","-",IF(D157="-",MAX(E$8:$E155)+1,"-"))</f>
        <v>48</v>
      </c>
      <c r="F157" s="23" t="s">
        <v>386</v>
      </c>
      <c r="G157" s="24" t="s">
        <v>422</v>
      </c>
      <c r="H157" s="25">
        <v>1470000</v>
      </c>
      <c r="I157" s="25">
        <v>3210000</v>
      </c>
      <c r="J157" s="25">
        <v>1470000</v>
      </c>
      <c r="K157" s="26" t="s">
        <v>419</v>
      </c>
    </row>
    <row r="158" spans="1:11" ht="47.25" x14ac:dyDescent="0.25">
      <c r="A158" s="17">
        <f>IF(C158="-","-",MAX($A$6:A157)+1)</f>
        <v>102</v>
      </c>
      <c r="B158" s="18" t="s">
        <v>28</v>
      </c>
      <c r="C158" s="18" t="s">
        <v>243</v>
      </c>
      <c r="D158" s="18" t="s">
        <v>244</v>
      </c>
      <c r="E158" s="19" t="str">
        <f>IF(F158="-","-",IF(D158="-",MAX(E$8:$E156)+1,"-"))</f>
        <v>-</v>
      </c>
      <c r="F158" s="18" t="s">
        <v>9</v>
      </c>
      <c r="G158" s="19" t="s">
        <v>9</v>
      </c>
      <c r="H158" s="20">
        <v>655000</v>
      </c>
      <c r="I158" s="20">
        <v>2807250</v>
      </c>
      <c r="J158" s="20">
        <v>655000</v>
      </c>
      <c r="K158" s="21" t="s">
        <v>9</v>
      </c>
    </row>
    <row r="159" spans="1:11" ht="47.25" x14ac:dyDescent="0.25">
      <c r="A159" s="17">
        <f>IF(C159="-","-",MAX($A$6:A158)+1)</f>
        <v>103</v>
      </c>
      <c r="B159" s="18" t="s">
        <v>28</v>
      </c>
      <c r="C159" s="18" t="s">
        <v>245</v>
      </c>
      <c r="D159" s="18" t="s">
        <v>246</v>
      </c>
      <c r="E159" s="19" t="str">
        <f>IF(F159="-","-",IF(D159="-",MAX(E$8:$E157)+1,"-"))</f>
        <v>-</v>
      </c>
      <c r="F159" s="18" t="s">
        <v>9</v>
      </c>
      <c r="G159" s="19" t="s">
        <v>9</v>
      </c>
      <c r="H159" s="20">
        <v>245000</v>
      </c>
      <c r="I159" s="20">
        <v>230250</v>
      </c>
      <c r="J159" s="20">
        <v>245000</v>
      </c>
      <c r="K159" s="21" t="s">
        <v>9</v>
      </c>
    </row>
    <row r="160" spans="1:11" ht="63" x14ac:dyDescent="0.25">
      <c r="A160" s="22" t="str">
        <f>IF(C160="-","-",MAX($A$6:A159)+1)</f>
        <v>-</v>
      </c>
      <c r="B160" s="23" t="s">
        <v>28</v>
      </c>
      <c r="C160" s="23" t="s">
        <v>9</v>
      </c>
      <c r="D160" s="23" t="s">
        <v>9</v>
      </c>
      <c r="E160" s="24">
        <f>IF(F160="-","-",IF(D160="-",MAX(E$8:$E158)+1,"-"))</f>
        <v>49</v>
      </c>
      <c r="F160" s="23" t="s">
        <v>387</v>
      </c>
      <c r="G160" s="24" t="s">
        <v>422</v>
      </c>
      <c r="H160" s="25">
        <v>900000</v>
      </c>
      <c r="I160" s="25">
        <v>3037500</v>
      </c>
      <c r="J160" s="25">
        <v>900000</v>
      </c>
      <c r="K160" s="26" t="s">
        <v>419</v>
      </c>
    </row>
    <row r="161" spans="1:11" ht="31.5" x14ac:dyDescent="0.25">
      <c r="A161" s="17">
        <f>IF(C161="-","-",MAX($A$6:A160)+1)</f>
        <v>104</v>
      </c>
      <c r="B161" s="18" t="s">
        <v>28</v>
      </c>
      <c r="C161" s="18" t="s">
        <v>247</v>
      </c>
      <c r="D161" s="18" t="s">
        <v>248</v>
      </c>
      <c r="E161" s="19" t="str">
        <f>IF(F161="-","-",IF(D161="-",MAX(E$8:$E159)+1,"-"))</f>
        <v>-</v>
      </c>
      <c r="F161" s="18" t="s">
        <v>9</v>
      </c>
      <c r="G161" s="19" t="s">
        <v>9</v>
      </c>
      <c r="H161" s="20">
        <v>3252000</v>
      </c>
      <c r="I161" s="20" t="s">
        <v>9</v>
      </c>
      <c r="J161" s="20" t="s">
        <v>9</v>
      </c>
      <c r="K161" s="21" t="s">
        <v>9</v>
      </c>
    </row>
    <row r="162" spans="1:11" ht="31.5" x14ac:dyDescent="0.25">
      <c r="A162" s="22" t="str">
        <f>IF(C162="-","-",MAX($A$6:A161)+1)</f>
        <v>-</v>
      </c>
      <c r="B162" s="23" t="s">
        <v>28</v>
      </c>
      <c r="C162" s="23" t="s">
        <v>9</v>
      </c>
      <c r="D162" s="23" t="s">
        <v>9</v>
      </c>
      <c r="E162" s="24">
        <f>IF(F162="-","-",IF(D162="-",MAX(E$8:$E160)+1,"-"))</f>
        <v>50</v>
      </c>
      <c r="F162" s="23" t="s">
        <v>388</v>
      </c>
      <c r="G162" s="24" t="s">
        <v>422</v>
      </c>
      <c r="H162" s="25">
        <v>3252000</v>
      </c>
      <c r="I162" s="25" t="s">
        <v>9</v>
      </c>
      <c r="J162" s="25" t="s">
        <v>9</v>
      </c>
      <c r="K162" s="26" t="s">
        <v>5</v>
      </c>
    </row>
    <row r="163" spans="1:11" ht="47.25" x14ac:dyDescent="0.25">
      <c r="A163" s="17">
        <f>IF(C163="-","-",MAX($A$6:A162)+1)</f>
        <v>105</v>
      </c>
      <c r="B163" s="18" t="s">
        <v>28</v>
      </c>
      <c r="C163" s="18" t="s">
        <v>249</v>
      </c>
      <c r="D163" s="18" t="s">
        <v>250</v>
      </c>
      <c r="E163" s="19" t="str">
        <f>IF(F163="-","-",IF(D163="-",MAX(E$8:$E161)+1,"-"))</f>
        <v>-</v>
      </c>
      <c r="F163" s="18" t="s">
        <v>9</v>
      </c>
      <c r="G163" s="19" t="s">
        <v>9</v>
      </c>
      <c r="H163" s="20">
        <v>3000000</v>
      </c>
      <c r="I163" s="20">
        <v>4354000</v>
      </c>
      <c r="J163" s="20">
        <v>3000000</v>
      </c>
      <c r="K163" s="21" t="s">
        <v>9</v>
      </c>
    </row>
    <row r="164" spans="1:11" ht="63" x14ac:dyDescent="0.25">
      <c r="A164" s="22" t="str">
        <f>IF(C164="-","-",MAX($A$6:A163)+1)</f>
        <v>-</v>
      </c>
      <c r="B164" s="23" t="s">
        <v>28</v>
      </c>
      <c r="C164" s="23" t="s">
        <v>9</v>
      </c>
      <c r="D164" s="23" t="s">
        <v>9</v>
      </c>
      <c r="E164" s="24">
        <f>IF(F164="-","-",IF(D164="-",MAX(E$8:$E162)+1,"-"))</f>
        <v>51</v>
      </c>
      <c r="F164" s="23" t="s">
        <v>389</v>
      </c>
      <c r="G164" s="24" t="s">
        <v>422</v>
      </c>
      <c r="H164" s="25">
        <v>3000000</v>
      </c>
      <c r="I164" s="25">
        <v>4354000</v>
      </c>
      <c r="J164" s="25">
        <v>3000000</v>
      </c>
      <c r="K164" s="26" t="s">
        <v>419</v>
      </c>
    </row>
    <row r="165" spans="1:11" ht="47.25" x14ac:dyDescent="0.25">
      <c r="A165" s="17">
        <f>IF(C165="-","-",MAX($A$6:A164)+1)</f>
        <v>106</v>
      </c>
      <c r="B165" s="18" t="s">
        <v>28</v>
      </c>
      <c r="C165" s="18" t="s">
        <v>251</v>
      </c>
      <c r="D165" s="18" t="s">
        <v>252</v>
      </c>
      <c r="E165" s="19" t="str">
        <f>IF(F165="-","-",IF(D165="-",MAX(E$8:$E163)+1,"-"))</f>
        <v>-</v>
      </c>
      <c r="F165" s="18" t="s">
        <v>9</v>
      </c>
      <c r="G165" s="19" t="s">
        <v>9</v>
      </c>
      <c r="H165" s="20">
        <v>0</v>
      </c>
      <c r="I165" s="20">
        <v>4152000</v>
      </c>
      <c r="J165" s="20">
        <v>3400000</v>
      </c>
      <c r="K165" s="21" t="s">
        <v>9</v>
      </c>
    </row>
    <row r="166" spans="1:11" ht="31.5" x14ac:dyDescent="0.25">
      <c r="A166" s="22" t="str">
        <f>IF(C166="-","-",MAX($A$6:A165)+1)</f>
        <v>-</v>
      </c>
      <c r="B166" s="23" t="s">
        <v>28</v>
      </c>
      <c r="C166" s="23" t="s">
        <v>9</v>
      </c>
      <c r="D166" s="23" t="s">
        <v>9</v>
      </c>
      <c r="E166" s="24">
        <f>IF(F166="-","-",IF(D166="-",MAX(E$8:$E164)+1,"-"))</f>
        <v>52</v>
      </c>
      <c r="F166" s="23" t="s">
        <v>390</v>
      </c>
      <c r="G166" s="24" t="s">
        <v>422</v>
      </c>
      <c r="H166" s="25">
        <v>0</v>
      </c>
      <c r="I166" s="25">
        <v>4152000</v>
      </c>
      <c r="J166" s="25">
        <v>3400000</v>
      </c>
      <c r="K166" s="26" t="s">
        <v>420</v>
      </c>
    </row>
    <row r="167" spans="1:11" ht="31.5" x14ac:dyDescent="0.25">
      <c r="A167" s="17">
        <f>IF(C167="-","-",MAX($A$6:A166)+1)</f>
        <v>107</v>
      </c>
      <c r="B167" s="18" t="s">
        <v>28</v>
      </c>
      <c r="C167" s="18" t="s">
        <v>253</v>
      </c>
      <c r="D167" s="18" t="s">
        <v>254</v>
      </c>
      <c r="E167" s="19" t="str">
        <f>IF(F167="-","-",IF(D167="-",MAX(E$8:$E165)+1,"-"))</f>
        <v>-</v>
      </c>
      <c r="F167" s="18" t="s">
        <v>9</v>
      </c>
      <c r="G167" s="19" t="s">
        <v>9</v>
      </c>
      <c r="H167" s="20">
        <v>295000</v>
      </c>
      <c r="I167" s="20" t="s">
        <v>9</v>
      </c>
      <c r="J167" s="20" t="s">
        <v>9</v>
      </c>
      <c r="K167" s="21" t="s">
        <v>9</v>
      </c>
    </row>
    <row r="168" spans="1:11" ht="31.5" x14ac:dyDescent="0.25">
      <c r="A168" s="22" t="str">
        <f>IF(C168="-","-",MAX($A$6:A167)+1)</f>
        <v>-</v>
      </c>
      <c r="B168" s="23" t="s">
        <v>28</v>
      </c>
      <c r="C168" s="23" t="s">
        <v>9</v>
      </c>
      <c r="D168" s="23" t="s">
        <v>9</v>
      </c>
      <c r="E168" s="24">
        <f>IF(F168="-","-",IF(D168="-",MAX(E$8:$E166)+1,"-"))</f>
        <v>53</v>
      </c>
      <c r="F168" s="23" t="s">
        <v>391</v>
      </c>
      <c r="G168" s="24" t="s">
        <v>422</v>
      </c>
      <c r="H168" s="25">
        <v>295000</v>
      </c>
      <c r="I168" s="25" t="s">
        <v>9</v>
      </c>
      <c r="J168" s="25" t="s">
        <v>9</v>
      </c>
      <c r="K168" s="26" t="s">
        <v>5</v>
      </c>
    </row>
    <row r="169" spans="1:11" ht="47.25" x14ac:dyDescent="0.25">
      <c r="A169" s="17">
        <f>IF(C169="-","-",MAX($A$6:A168)+1)</f>
        <v>108</v>
      </c>
      <c r="B169" s="18" t="s">
        <v>28</v>
      </c>
      <c r="C169" s="18" t="s">
        <v>255</v>
      </c>
      <c r="D169" s="18" t="s">
        <v>256</v>
      </c>
      <c r="E169" s="19" t="str">
        <f>IF(F169="-","-",IF(D169="-",MAX(E$8:$E167)+1,"-"))</f>
        <v>-</v>
      </c>
      <c r="F169" s="18" t="s">
        <v>9</v>
      </c>
      <c r="G169" s="19" t="s">
        <v>9</v>
      </c>
      <c r="H169" s="20">
        <v>5872000</v>
      </c>
      <c r="I169" s="20" t="s">
        <v>9</v>
      </c>
      <c r="J169" s="20" t="s">
        <v>9</v>
      </c>
      <c r="K169" s="21" t="s">
        <v>9</v>
      </c>
    </row>
    <row r="170" spans="1:11" ht="31.5" x14ac:dyDescent="0.25">
      <c r="A170" s="22" t="str">
        <f>IF(C170="-","-",MAX($A$6:A169)+1)</f>
        <v>-</v>
      </c>
      <c r="B170" s="23" t="s">
        <v>28</v>
      </c>
      <c r="C170" s="23" t="s">
        <v>9</v>
      </c>
      <c r="D170" s="23" t="s">
        <v>9</v>
      </c>
      <c r="E170" s="24">
        <f>IF(F170="-","-",IF(D170="-",MAX(E$8:$E168)+1,"-"))</f>
        <v>54</v>
      </c>
      <c r="F170" s="23" t="s">
        <v>392</v>
      </c>
      <c r="G170" s="24" t="s">
        <v>422</v>
      </c>
      <c r="H170" s="25">
        <v>5872000</v>
      </c>
      <c r="I170" s="25" t="s">
        <v>9</v>
      </c>
      <c r="J170" s="25" t="s">
        <v>9</v>
      </c>
      <c r="K170" s="26" t="s">
        <v>5</v>
      </c>
    </row>
    <row r="171" spans="1:11" ht="31.5" x14ac:dyDescent="0.25">
      <c r="A171" s="17">
        <f>IF(C171="-","-",MAX($A$6:A170)+1)</f>
        <v>109</v>
      </c>
      <c r="B171" s="18" t="s">
        <v>28</v>
      </c>
      <c r="C171" s="18" t="s">
        <v>257</v>
      </c>
      <c r="D171" s="18" t="s">
        <v>258</v>
      </c>
      <c r="E171" s="19" t="str">
        <f>IF(F171="-","-",IF(D171="-",MAX(E$8:$E169)+1,"-"))</f>
        <v>-</v>
      </c>
      <c r="F171" s="18" t="s">
        <v>9</v>
      </c>
      <c r="G171" s="19" t="s">
        <v>9</v>
      </c>
      <c r="H171" s="20">
        <v>2882439</v>
      </c>
      <c r="I171" s="20" t="s">
        <v>9</v>
      </c>
      <c r="J171" s="20" t="s">
        <v>9</v>
      </c>
      <c r="K171" s="21" t="s">
        <v>9</v>
      </c>
    </row>
    <row r="172" spans="1:11" ht="47.25" x14ac:dyDescent="0.25">
      <c r="A172" s="17">
        <f>IF(C172="-","-",MAX($A$6:A171)+1)</f>
        <v>110</v>
      </c>
      <c r="B172" s="18" t="s">
        <v>28</v>
      </c>
      <c r="C172" s="18" t="s">
        <v>259</v>
      </c>
      <c r="D172" s="18" t="s">
        <v>260</v>
      </c>
      <c r="E172" s="19" t="str">
        <f>IF(F172="-","-",IF(D172="-",MAX(E$8:$E170)+1,"-"))</f>
        <v>-</v>
      </c>
      <c r="F172" s="18" t="s">
        <v>9</v>
      </c>
      <c r="G172" s="19" t="s">
        <v>9</v>
      </c>
      <c r="H172" s="20">
        <v>193800</v>
      </c>
      <c r="I172" s="20" t="s">
        <v>9</v>
      </c>
      <c r="J172" s="20" t="s">
        <v>9</v>
      </c>
      <c r="K172" s="21" t="s">
        <v>9</v>
      </c>
    </row>
    <row r="173" spans="1:11" ht="31.5" x14ac:dyDescent="0.25">
      <c r="A173" s="22" t="str">
        <f>IF(C173="-","-",MAX($A$6:A172)+1)</f>
        <v>-</v>
      </c>
      <c r="B173" s="23" t="s">
        <v>28</v>
      </c>
      <c r="C173" s="23" t="s">
        <v>9</v>
      </c>
      <c r="D173" s="23" t="s">
        <v>9</v>
      </c>
      <c r="E173" s="24">
        <f>IF(F173="-","-",IF(D173="-",MAX(E$8:$E171)+1,"-"))</f>
        <v>55</v>
      </c>
      <c r="F173" s="23" t="s">
        <v>393</v>
      </c>
      <c r="G173" s="24" t="s">
        <v>422</v>
      </c>
      <c r="H173" s="25">
        <v>3076239</v>
      </c>
      <c r="I173" s="25" t="s">
        <v>9</v>
      </c>
      <c r="J173" s="25" t="s">
        <v>9</v>
      </c>
      <c r="K173" s="26" t="s">
        <v>5</v>
      </c>
    </row>
    <row r="174" spans="1:11" ht="31.5" x14ac:dyDescent="0.25">
      <c r="A174" s="17">
        <f>IF(C174="-","-",MAX($A$6:A173)+1)</f>
        <v>111</v>
      </c>
      <c r="B174" s="18" t="s">
        <v>29</v>
      </c>
      <c r="C174" s="18" t="s">
        <v>261</v>
      </c>
      <c r="D174" s="18" t="s">
        <v>262</v>
      </c>
      <c r="E174" s="19" t="str">
        <f>IF(F174="-","-",IF(D174="-",MAX(E$8:$E172)+1,"-"))</f>
        <v>-</v>
      </c>
      <c r="F174" s="18" t="s">
        <v>9</v>
      </c>
      <c r="G174" s="19" t="s">
        <v>9</v>
      </c>
      <c r="H174" s="20">
        <v>5087250</v>
      </c>
      <c r="I174" s="20" t="s">
        <v>9</v>
      </c>
      <c r="J174" s="20" t="s">
        <v>9</v>
      </c>
      <c r="K174" s="21" t="s">
        <v>9</v>
      </c>
    </row>
    <row r="175" spans="1:11" ht="31.5" x14ac:dyDescent="0.25">
      <c r="A175" s="17">
        <f>IF(C175="-","-",MAX($A$6:A174)+1)</f>
        <v>112</v>
      </c>
      <c r="B175" s="18" t="s">
        <v>29</v>
      </c>
      <c r="C175" s="18" t="s">
        <v>263</v>
      </c>
      <c r="D175" s="18" t="s">
        <v>264</v>
      </c>
      <c r="E175" s="19" t="str">
        <f>IF(F175="-","-",IF(D175="-",MAX(E$8:$E173)+1,"-"))</f>
        <v>-</v>
      </c>
      <c r="F175" s="18" t="s">
        <v>9</v>
      </c>
      <c r="G175" s="19" t="s">
        <v>9</v>
      </c>
      <c r="H175" s="20">
        <v>384000</v>
      </c>
      <c r="I175" s="20" t="s">
        <v>9</v>
      </c>
      <c r="J175" s="20" t="s">
        <v>9</v>
      </c>
      <c r="K175" s="21" t="s">
        <v>9</v>
      </c>
    </row>
    <row r="176" spans="1:11" ht="31.5" x14ac:dyDescent="0.25">
      <c r="A176" s="22" t="str">
        <f>IF(C176="-","-",MAX($A$6:A175)+1)</f>
        <v>-</v>
      </c>
      <c r="B176" s="23" t="s">
        <v>29</v>
      </c>
      <c r="C176" s="23" t="s">
        <v>9</v>
      </c>
      <c r="D176" s="23" t="s">
        <v>9</v>
      </c>
      <c r="E176" s="24">
        <f>IF(F176="-","-",IF(D176="-",MAX(E$8:$E174)+1,"-"))</f>
        <v>56</v>
      </c>
      <c r="F176" s="23" t="s">
        <v>394</v>
      </c>
      <c r="G176" s="24" t="s">
        <v>422</v>
      </c>
      <c r="H176" s="25">
        <v>5471250</v>
      </c>
      <c r="I176" s="25" t="s">
        <v>9</v>
      </c>
      <c r="J176" s="25" t="s">
        <v>9</v>
      </c>
      <c r="K176" s="26" t="s">
        <v>5</v>
      </c>
    </row>
    <row r="177" spans="1:11" ht="47.25" x14ac:dyDescent="0.25">
      <c r="A177" s="17">
        <f>IF(C177="-","-",MAX($A$6:A176)+1)</f>
        <v>113</v>
      </c>
      <c r="B177" s="18" t="s">
        <v>30</v>
      </c>
      <c r="C177" s="18" t="s">
        <v>265</v>
      </c>
      <c r="D177" s="18" t="s">
        <v>266</v>
      </c>
      <c r="E177" s="19" t="str">
        <f>IF(F177="-","-",IF(D177="-",MAX(E$8:$E175)+1,"-"))</f>
        <v>-</v>
      </c>
      <c r="F177" s="18" t="s">
        <v>9</v>
      </c>
      <c r="G177" s="19" t="s">
        <v>9</v>
      </c>
      <c r="H177" s="20">
        <v>1015000</v>
      </c>
      <c r="I177" s="20" t="s">
        <v>9</v>
      </c>
      <c r="J177" s="20" t="s">
        <v>9</v>
      </c>
      <c r="K177" s="21" t="s">
        <v>9</v>
      </c>
    </row>
    <row r="178" spans="1:11" ht="47.25" x14ac:dyDescent="0.25">
      <c r="A178" s="17">
        <f>IF(C178="-","-",MAX($A$6:A177)+1)</f>
        <v>114</v>
      </c>
      <c r="B178" s="18" t="s">
        <v>30</v>
      </c>
      <c r="C178" s="18" t="s">
        <v>267</v>
      </c>
      <c r="D178" s="18" t="s">
        <v>268</v>
      </c>
      <c r="E178" s="19" t="str">
        <f>IF(F178="-","-",IF(D178="-",MAX(E$8:$E176)+1,"-"))</f>
        <v>-</v>
      </c>
      <c r="F178" s="18" t="s">
        <v>9</v>
      </c>
      <c r="G178" s="19" t="s">
        <v>9</v>
      </c>
      <c r="H178" s="20">
        <v>490000</v>
      </c>
      <c r="I178" s="20" t="s">
        <v>9</v>
      </c>
      <c r="J178" s="20" t="s">
        <v>9</v>
      </c>
      <c r="K178" s="21" t="s">
        <v>9</v>
      </c>
    </row>
    <row r="179" spans="1:11" ht="31.5" x14ac:dyDescent="0.25">
      <c r="A179" s="22" t="str">
        <f>IF(C179="-","-",MAX($A$6:A178)+1)</f>
        <v>-</v>
      </c>
      <c r="B179" s="23" t="s">
        <v>30</v>
      </c>
      <c r="C179" s="23" t="s">
        <v>9</v>
      </c>
      <c r="D179" s="23" t="s">
        <v>9</v>
      </c>
      <c r="E179" s="24">
        <f>IF(F179="-","-",IF(D179="-",MAX(E$8:$E177)+1,"-"))</f>
        <v>57</v>
      </c>
      <c r="F179" s="23" t="s">
        <v>395</v>
      </c>
      <c r="G179" s="24" t="s">
        <v>422</v>
      </c>
      <c r="H179" s="25">
        <v>1505000</v>
      </c>
      <c r="I179" s="25" t="s">
        <v>9</v>
      </c>
      <c r="J179" s="25" t="s">
        <v>9</v>
      </c>
      <c r="K179" s="26" t="s">
        <v>5</v>
      </c>
    </row>
    <row r="180" spans="1:11" ht="47.25" x14ac:dyDescent="0.25">
      <c r="A180" s="17">
        <f>IF(C180="-","-",MAX($A$6:A179)+1)</f>
        <v>115</v>
      </c>
      <c r="B180" s="18" t="s">
        <v>30</v>
      </c>
      <c r="C180" s="18" t="s">
        <v>269</v>
      </c>
      <c r="D180" s="18" t="s">
        <v>270</v>
      </c>
      <c r="E180" s="19" t="str">
        <f>IF(F180="-","-",IF(D180="-",MAX(E$8:$E178)+1,"-"))</f>
        <v>-</v>
      </c>
      <c r="F180" s="18" t="s">
        <v>9</v>
      </c>
      <c r="G180" s="19" t="s">
        <v>9</v>
      </c>
      <c r="H180" s="20">
        <v>2500704</v>
      </c>
      <c r="I180" s="20" t="s">
        <v>9</v>
      </c>
      <c r="J180" s="20" t="s">
        <v>9</v>
      </c>
      <c r="K180" s="21" t="s">
        <v>9</v>
      </c>
    </row>
    <row r="181" spans="1:11" ht="47.25" x14ac:dyDescent="0.25">
      <c r="A181" s="17">
        <f>IF(C181="-","-",MAX($A$6:A180)+1)</f>
        <v>116</v>
      </c>
      <c r="B181" s="18" t="s">
        <v>30</v>
      </c>
      <c r="C181" s="18" t="s">
        <v>271</v>
      </c>
      <c r="D181" s="18" t="s">
        <v>272</v>
      </c>
      <c r="E181" s="19" t="str">
        <f>IF(F181="-","-",IF(D181="-",MAX(E$8:$E179)+1,"-"))</f>
        <v>-</v>
      </c>
      <c r="F181" s="18" t="s">
        <v>9</v>
      </c>
      <c r="G181" s="19" t="s">
        <v>9</v>
      </c>
      <c r="H181" s="20">
        <v>1671174</v>
      </c>
      <c r="I181" s="20" t="s">
        <v>9</v>
      </c>
      <c r="J181" s="20" t="s">
        <v>9</v>
      </c>
      <c r="K181" s="21" t="s">
        <v>9</v>
      </c>
    </row>
    <row r="182" spans="1:11" ht="47.25" x14ac:dyDescent="0.25">
      <c r="A182" s="17">
        <f>IF(C182="-","-",MAX($A$6:A181)+1)</f>
        <v>117</v>
      </c>
      <c r="B182" s="18" t="s">
        <v>30</v>
      </c>
      <c r="C182" s="18" t="s">
        <v>273</v>
      </c>
      <c r="D182" s="18" t="s">
        <v>274</v>
      </c>
      <c r="E182" s="19" t="str">
        <f>IF(F182="-","-",IF(D182="-",MAX(E$8:$E180)+1,"-"))</f>
        <v>-</v>
      </c>
      <c r="F182" s="18" t="s">
        <v>9</v>
      </c>
      <c r="G182" s="19" t="s">
        <v>9</v>
      </c>
      <c r="H182" s="20">
        <v>651505</v>
      </c>
      <c r="I182" s="20" t="s">
        <v>9</v>
      </c>
      <c r="J182" s="20" t="s">
        <v>9</v>
      </c>
      <c r="K182" s="21" t="s">
        <v>9</v>
      </c>
    </row>
    <row r="183" spans="1:11" ht="47.25" x14ac:dyDescent="0.25">
      <c r="A183" s="22" t="str">
        <f>IF(C183="-","-",MAX($A$6:A182)+1)</f>
        <v>-</v>
      </c>
      <c r="B183" s="23" t="s">
        <v>30</v>
      </c>
      <c r="C183" s="23" t="s">
        <v>9</v>
      </c>
      <c r="D183" s="23" t="s">
        <v>9</v>
      </c>
      <c r="E183" s="24">
        <f>IF(F183="-","-",IF(D183="-",MAX(E$8:$E181)+1,"-"))</f>
        <v>58</v>
      </c>
      <c r="F183" s="23" t="s">
        <v>396</v>
      </c>
      <c r="G183" s="24" t="s">
        <v>422</v>
      </c>
      <c r="H183" s="25">
        <v>4823383</v>
      </c>
      <c r="I183" s="25" t="s">
        <v>9</v>
      </c>
      <c r="J183" s="25" t="s">
        <v>9</v>
      </c>
      <c r="K183" s="26" t="s">
        <v>5</v>
      </c>
    </row>
    <row r="184" spans="1:11" ht="47.25" x14ac:dyDescent="0.25">
      <c r="A184" s="17">
        <f>IF(C184="-","-",MAX($A$6:A183)+1)</f>
        <v>118</v>
      </c>
      <c r="B184" s="18" t="s">
        <v>30</v>
      </c>
      <c r="C184" s="18" t="s">
        <v>72</v>
      </c>
      <c r="D184" s="18" t="s">
        <v>275</v>
      </c>
      <c r="E184" s="19" t="str">
        <f>IF(F184="-","-",IF(D184="-",MAX(E$8:$E182)+1,"-"))</f>
        <v>-</v>
      </c>
      <c r="F184" s="18" t="s">
        <v>9</v>
      </c>
      <c r="G184" s="19" t="s">
        <v>9</v>
      </c>
      <c r="H184" s="20">
        <v>932978.82094068034</v>
      </c>
      <c r="I184" s="20" t="s">
        <v>9</v>
      </c>
      <c r="J184" s="20" t="s">
        <v>9</v>
      </c>
      <c r="K184" s="21" t="s">
        <v>9</v>
      </c>
    </row>
    <row r="185" spans="1:11" ht="47.25" x14ac:dyDescent="0.25">
      <c r="A185" s="17">
        <f>IF(C185="-","-",MAX($A$6:A184)+1)</f>
        <v>119</v>
      </c>
      <c r="B185" s="18" t="s">
        <v>30</v>
      </c>
      <c r="C185" s="18" t="s">
        <v>276</v>
      </c>
      <c r="D185" s="18" t="s">
        <v>277</v>
      </c>
      <c r="E185" s="19" t="str">
        <f>IF(F185="-","-",IF(D185="-",MAX(E$8:$E183)+1,"-"))</f>
        <v>-</v>
      </c>
      <c r="F185" s="18" t="s">
        <v>9</v>
      </c>
      <c r="G185" s="19" t="s">
        <v>9</v>
      </c>
      <c r="H185" s="20">
        <v>8607021.1790593192</v>
      </c>
      <c r="I185" s="20" t="s">
        <v>9</v>
      </c>
      <c r="J185" s="20" t="s">
        <v>9</v>
      </c>
      <c r="K185" s="21" t="s">
        <v>9</v>
      </c>
    </row>
    <row r="186" spans="1:11" ht="31.5" x14ac:dyDescent="0.25">
      <c r="A186" s="22" t="str">
        <f>IF(C186="-","-",MAX($A$6:A185)+1)</f>
        <v>-</v>
      </c>
      <c r="B186" s="23" t="s">
        <v>30</v>
      </c>
      <c r="C186" s="23" t="s">
        <v>9</v>
      </c>
      <c r="D186" s="23" t="s">
        <v>9</v>
      </c>
      <c r="E186" s="24">
        <f>IF(F186="-","-",IF(D186="-",MAX(E$8:$E184)+1,"-"))</f>
        <v>59</v>
      </c>
      <c r="F186" s="23" t="s">
        <v>397</v>
      </c>
      <c r="G186" s="24" t="s">
        <v>422</v>
      </c>
      <c r="H186" s="25">
        <v>9540000</v>
      </c>
      <c r="I186" s="25" t="s">
        <v>9</v>
      </c>
      <c r="J186" s="25" t="s">
        <v>9</v>
      </c>
      <c r="K186" s="26" t="s">
        <v>5</v>
      </c>
    </row>
    <row r="187" spans="1:11" ht="47.25" x14ac:dyDescent="0.25">
      <c r="A187" s="17">
        <f>IF(C187="-","-",MAX($A$6:A186)+1)</f>
        <v>120</v>
      </c>
      <c r="B187" s="18" t="s">
        <v>30</v>
      </c>
      <c r="C187" s="18" t="s">
        <v>278</v>
      </c>
      <c r="D187" s="18" t="s">
        <v>279</v>
      </c>
      <c r="E187" s="19" t="str">
        <f>IF(F187="-","-",IF(D187="-",MAX(E$8:$E185)+1,"-"))</f>
        <v>-</v>
      </c>
      <c r="F187" s="18" t="s">
        <v>9</v>
      </c>
      <c r="G187" s="19" t="s">
        <v>9</v>
      </c>
      <c r="H187" s="20">
        <v>2756306.2098501073</v>
      </c>
      <c r="I187" s="20" t="s">
        <v>9</v>
      </c>
      <c r="J187" s="20" t="s">
        <v>9</v>
      </c>
      <c r="K187" s="21" t="s">
        <v>9</v>
      </c>
    </row>
    <row r="188" spans="1:11" ht="47.25" x14ac:dyDescent="0.25">
      <c r="A188" s="17">
        <f>IF(C188="-","-",MAX($A$6:A187)+1)</f>
        <v>121</v>
      </c>
      <c r="B188" s="18" t="s">
        <v>30</v>
      </c>
      <c r="C188" s="18" t="s">
        <v>280</v>
      </c>
      <c r="D188" s="18" t="s">
        <v>281</v>
      </c>
      <c r="E188" s="19" t="str">
        <f>IF(F188="-","-",IF(D188="-",MAX(E$8:$E186)+1,"-"))</f>
        <v>-</v>
      </c>
      <c r="F188" s="18" t="s">
        <v>9</v>
      </c>
      <c r="G188" s="19" t="s">
        <v>9</v>
      </c>
      <c r="H188" s="20">
        <v>687693.79014989291</v>
      </c>
      <c r="I188" s="20" t="s">
        <v>9</v>
      </c>
      <c r="J188" s="20" t="s">
        <v>9</v>
      </c>
      <c r="K188" s="21" t="s">
        <v>9</v>
      </c>
    </row>
    <row r="189" spans="1:11" ht="31.5" x14ac:dyDescent="0.25">
      <c r="A189" s="22" t="str">
        <f>IF(C189="-","-",MAX($A$6:A188)+1)</f>
        <v>-</v>
      </c>
      <c r="B189" s="23" t="s">
        <v>30</v>
      </c>
      <c r="C189" s="23" t="s">
        <v>9</v>
      </c>
      <c r="D189" s="23" t="s">
        <v>9</v>
      </c>
      <c r="E189" s="24">
        <f>IF(F189="-","-",IF(D189="-",MAX(E$8:$E187)+1,"-"))</f>
        <v>60</v>
      </c>
      <c r="F189" s="23" t="s">
        <v>398</v>
      </c>
      <c r="G189" s="24" t="s">
        <v>422</v>
      </c>
      <c r="H189" s="25">
        <v>3444000</v>
      </c>
      <c r="I189" s="25" t="s">
        <v>9</v>
      </c>
      <c r="J189" s="25" t="s">
        <v>9</v>
      </c>
      <c r="K189" s="26" t="s">
        <v>5</v>
      </c>
    </row>
    <row r="190" spans="1:11" ht="47.25" x14ac:dyDescent="0.25">
      <c r="A190" s="17">
        <f>IF(C190="-","-",MAX($A$6:A189)+1)</f>
        <v>122</v>
      </c>
      <c r="B190" s="18" t="s">
        <v>30</v>
      </c>
      <c r="C190" s="18" t="s">
        <v>94</v>
      </c>
      <c r="D190" s="18" t="s">
        <v>114</v>
      </c>
      <c r="E190" s="19" t="str">
        <f>IF(F190="-","-",IF(D190="-",MAX(E$8:$E64)+1,"-"))</f>
        <v>-</v>
      </c>
      <c r="F190" s="18" t="s">
        <v>9</v>
      </c>
      <c r="G190" s="19" t="s">
        <v>9</v>
      </c>
      <c r="H190" s="20">
        <v>943181.24999999988</v>
      </c>
      <c r="I190" s="20" t="s">
        <v>9</v>
      </c>
      <c r="J190" s="20" t="s">
        <v>9</v>
      </c>
      <c r="K190" s="21" t="s">
        <v>9</v>
      </c>
    </row>
    <row r="191" spans="1:11" ht="47.25" x14ac:dyDescent="0.25">
      <c r="A191" s="17">
        <f>IF(C191="-","-",MAX($A$6:A190)+1)</f>
        <v>123</v>
      </c>
      <c r="B191" s="18" t="s">
        <v>30</v>
      </c>
      <c r="C191" s="18" t="s">
        <v>115</v>
      </c>
      <c r="D191" s="18" t="s">
        <v>116</v>
      </c>
      <c r="E191" s="19" t="str">
        <f>IF(F191="-","-",IF(D191="-",MAX(E$8:$E65)+1,"-"))</f>
        <v>-</v>
      </c>
      <c r="F191" s="18" t="s">
        <v>9</v>
      </c>
      <c r="G191" s="19" t="s">
        <v>9</v>
      </c>
      <c r="H191" s="20">
        <v>1797622.7625000002</v>
      </c>
      <c r="I191" s="20" t="s">
        <v>9</v>
      </c>
      <c r="J191" s="20" t="s">
        <v>9</v>
      </c>
      <c r="K191" s="21" t="s">
        <v>9</v>
      </c>
    </row>
    <row r="192" spans="1:11" ht="47.25" x14ac:dyDescent="0.25">
      <c r="A192" s="17">
        <f>IF(C192="-","-",MAX($A$6:A191)+1)</f>
        <v>124</v>
      </c>
      <c r="B192" s="18" t="s">
        <v>30</v>
      </c>
      <c r="C192" s="18" t="s">
        <v>117</v>
      </c>
      <c r="D192" s="18" t="s">
        <v>118</v>
      </c>
      <c r="E192" s="19" t="str">
        <f>IF(F192="-","-",IF(D192="-",MAX(E$8:$E190)+1,"-"))</f>
        <v>-</v>
      </c>
      <c r="F192" s="18" t="s">
        <v>9</v>
      </c>
      <c r="G192" s="19" t="s">
        <v>9</v>
      </c>
      <c r="H192" s="20">
        <v>2908195.9875000003</v>
      </c>
      <c r="I192" s="20" t="s">
        <v>9</v>
      </c>
      <c r="J192" s="20" t="s">
        <v>9</v>
      </c>
      <c r="K192" s="21" t="s">
        <v>9</v>
      </c>
    </row>
    <row r="193" spans="1:11" ht="31.5" x14ac:dyDescent="0.25">
      <c r="A193" s="22" t="str">
        <f>IF(C193="-","-",MAX($A$6:A192)+1)</f>
        <v>-</v>
      </c>
      <c r="B193" s="23" t="s">
        <v>30</v>
      </c>
      <c r="C193" s="23" t="s">
        <v>9</v>
      </c>
      <c r="D193" s="23" t="s">
        <v>9</v>
      </c>
      <c r="E193" s="24">
        <f>IF(F193="-","-",IF(D193="-",MAX(E$8:$E191)+1,"-"))</f>
        <v>61</v>
      </c>
      <c r="F193" s="23" t="s">
        <v>357</v>
      </c>
      <c r="G193" s="24" t="s">
        <v>422</v>
      </c>
      <c r="H193" s="25">
        <v>5649000</v>
      </c>
      <c r="I193" s="25" t="s">
        <v>9</v>
      </c>
      <c r="J193" s="25" t="s">
        <v>9</v>
      </c>
      <c r="K193" s="26" t="s">
        <v>5</v>
      </c>
    </row>
    <row r="194" spans="1:11" ht="31.5" x14ac:dyDescent="0.25">
      <c r="A194" s="17">
        <f>IF(C194="-","-",MAX($A$6:A193)+1)</f>
        <v>125</v>
      </c>
      <c r="B194" s="18" t="s">
        <v>31</v>
      </c>
      <c r="C194" s="18" t="s">
        <v>282</v>
      </c>
      <c r="D194" s="18" t="s">
        <v>283</v>
      </c>
      <c r="E194" s="19" t="str">
        <f>IF(F194="-","-",IF(D194="-",MAX(E$8:$E188)+1,"-"))</f>
        <v>-</v>
      </c>
      <c r="F194" s="18" t="s">
        <v>9</v>
      </c>
      <c r="G194" s="19" t="s">
        <v>9</v>
      </c>
      <c r="H194" s="20">
        <v>4210000</v>
      </c>
      <c r="I194" s="20" t="s">
        <v>9</v>
      </c>
      <c r="J194" s="20" t="s">
        <v>9</v>
      </c>
      <c r="K194" s="21" t="s">
        <v>9</v>
      </c>
    </row>
    <row r="195" spans="1:11" ht="31.5" x14ac:dyDescent="0.25">
      <c r="A195" s="17">
        <f>IF(C195="-","-",MAX($A$6:A194)+1)</f>
        <v>126</v>
      </c>
      <c r="B195" s="18" t="s">
        <v>31</v>
      </c>
      <c r="C195" s="18" t="s">
        <v>284</v>
      </c>
      <c r="D195" s="18" t="s">
        <v>285</v>
      </c>
      <c r="E195" s="19" t="str">
        <f>IF(F195="-","-",IF(D195="-",MAX(E$8:$E189)+1,"-"))</f>
        <v>-</v>
      </c>
      <c r="F195" s="18" t="s">
        <v>9</v>
      </c>
      <c r="G195" s="19" t="s">
        <v>9</v>
      </c>
      <c r="H195" s="20">
        <v>700000</v>
      </c>
      <c r="I195" s="20" t="s">
        <v>9</v>
      </c>
      <c r="J195" s="20" t="s">
        <v>9</v>
      </c>
      <c r="K195" s="21" t="s">
        <v>9</v>
      </c>
    </row>
    <row r="196" spans="1:11" ht="31.5" x14ac:dyDescent="0.25">
      <c r="A196" s="17">
        <f>IF(C196="-","-",MAX($A$6:A195)+1)</f>
        <v>127</v>
      </c>
      <c r="B196" s="18" t="s">
        <v>31</v>
      </c>
      <c r="C196" s="18" t="s">
        <v>286</v>
      </c>
      <c r="D196" s="18" t="s">
        <v>287</v>
      </c>
      <c r="E196" s="19" t="str">
        <f>IF(F196="-","-",IF(D196="-",MAX(E$8:$E194)+1,"-"))</f>
        <v>-</v>
      </c>
      <c r="F196" s="18" t="s">
        <v>9</v>
      </c>
      <c r="G196" s="19" t="s">
        <v>9</v>
      </c>
      <c r="H196" s="20">
        <v>220000</v>
      </c>
      <c r="I196" s="20" t="s">
        <v>9</v>
      </c>
      <c r="J196" s="20" t="s">
        <v>9</v>
      </c>
      <c r="K196" s="21" t="s">
        <v>9</v>
      </c>
    </row>
    <row r="197" spans="1:11" ht="47.25" x14ac:dyDescent="0.25">
      <c r="A197" s="22" t="str">
        <f>IF(C197="-","-",MAX($A$6:A196)+1)</f>
        <v>-</v>
      </c>
      <c r="B197" s="23" t="s">
        <v>31</v>
      </c>
      <c r="C197" s="23" t="s">
        <v>9</v>
      </c>
      <c r="D197" s="23" t="s">
        <v>9</v>
      </c>
      <c r="E197" s="24">
        <f>IF(F197="-","-",IF(D197="-",MAX(E$8:$E195)+1,"-"))</f>
        <v>62</v>
      </c>
      <c r="F197" s="23" t="s">
        <v>399</v>
      </c>
      <c r="G197" s="24" t="s">
        <v>422</v>
      </c>
      <c r="H197" s="25">
        <v>5130000</v>
      </c>
      <c r="I197" s="25" t="s">
        <v>9</v>
      </c>
      <c r="J197" s="25" t="s">
        <v>9</v>
      </c>
      <c r="K197" s="26" t="s">
        <v>5</v>
      </c>
    </row>
    <row r="198" spans="1:11" ht="47.25" x14ac:dyDescent="0.25">
      <c r="A198" s="17">
        <f>IF(C198="-","-",MAX($A$6:A197)+1)</f>
        <v>128</v>
      </c>
      <c r="B198" s="18" t="s">
        <v>32</v>
      </c>
      <c r="C198" s="18" t="s">
        <v>288</v>
      </c>
      <c r="D198" s="18" t="s">
        <v>289</v>
      </c>
      <c r="E198" s="19" t="str">
        <f>IF(F198="-","-",IF(D198="-",MAX(E$8:$E196)+1,"-"))</f>
        <v>-</v>
      </c>
      <c r="F198" s="18" t="s">
        <v>9</v>
      </c>
      <c r="G198" s="19" t="s">
        <v>9</v>
      </c>
      <c r="H198" s="20">
        <v>1033500</v>
      </c>
      <c r="I198" s="20" t="s">
        <v>9</v>
      </c>
      <c r="J198" s="20" t="s">
        <v>9</v>
      </c>
      <c r="K198" s="21" t="s">
        <v>9</v>
      </c>
    </row>
    <row r="199" spans="1:11" ht="47.25" x14ac:dyDescent="0.25">
      <c r="A199" s="17">
        <f>IF(C199="-","-",MAX($A$6:A198)+1)</f>
        <v>129</v>
      </c>
      <c r="B199" s="18" t="s">
        <v>32</v>
      </c>
      <c r="C199" s="18" t="s">
        <v>290</v>
      </c>
      <c r="D199" s="18" t="s">
        <v>291</v>
      </c>
      <c r="E199" s="19" t="str">
        <f>IF(F199="-","-",IF(D199="-",MAX(E$8:$E197)+1,"-"))</f>
        <v>-</v>
      </c>
      <c r="F199" s="18" t="s">
        <v>9</v>
      </c>
      <c r="G199" s="19" t="s">
        <v>9</v>
      </c>
      <c r="H199" s="20">
        <v>822750</v>
      </c>
      <c r="I199" s="20" t="s">
        <v>9</v>
      </c>
      <c r="J199" s="20" t="s">
        <v>9</v>
      </c>
      <c r="K199" s="21" t="s">
        <v>9</v>
      </c>
    </row>
    <row r="200" spans="1:11" ht="31.5" x14ac:dyDescent="0.25">
      <c r="A200" s="22" t="str">
        <f>IF(C200="-","-",MAX($A$6:A199)+1)</f>
        <v>-</v>
      </c>
      <c r="B200" s="23" t="s">
        <v>32</v>
      </c>
      <c r="C200" s="23" t="s">
        <v>9</v>
      </c>
      <c r="D200" s="23" t="s">
        <v>9</v>
      </c>
      <c r="E200" s="24">
        <f>IF(F200="-","-",IF(D200="-",MAX(E$8:$E198)+1,"-"))</f>
        <v>63</v>
      </c>
      <c r="F200" s="23" t="s">
        <v>400</v>
      </c>
      <c r="G200" s="24" t="s">
        <v>422</v>
      </c>
      <c r="H200" s="25">
        <v>1856250</v>
      </c>
      <c r="I200" s="25" t="s">
        <v>9</v>
      </c>
      <c r="J200" s="25" t="s">
        <v>9</v>
      </c>
      <c r="K200" s="26" t="s">
        <v>5</v>
      </c>
    </row>
    <row r="201" spans="1:11" ht="47.25" x14ac:dyDescent="0.25">
      <c r="A201" s="17">
        <f>IF(C201="-","-",MAX($A$6:A200)+1)</f>
        <v>130</v>
      </c>
      <c r="B201" s="18" t="s">
        <v>32</v>
      </c>
      <c r="C201" s="18" t="s">
        <v>292</v>
      </c>
      <c r="D201" s="18" t="s">
        <v>293</v>
      </c>
      <c r="E201" s="19" t="str">
        <f>IF(F201="-","-",IF(D201="-",MAX(E$8:$E199)+1,"-"))</f>
        <v>-</v>
      </c>
      <c r="F201" s="18" t="s">
        <v>9</v>
      </c>
      <c r="G201" s="19" t="s">
        <v>9</v>
      </c>
      <c r="H201" s="20">
        <v>1212841</v>
      </c>
      <c r="I201" s="20" t="s">
        <v>9</v>
      </c>
      <c r="J201" s="20" t="s">
        <v>9</v>
      </c>
      <c r="K201" s="21" t="s">
        <v>9</v>
      </c>
    </row>
    <row r="202" spans="1:11" ht="47.25" x14ac:dyDescent="0.25">
      <c r="A202" s="17">
        <f>IF(C202="-","-",MAX($A$6:A201)+1)</f>
        <v>131</v>
      </c>
      <c r="B202" s="18" t="s">
        <v>32</v>
      </c>
      <c r="C202" s="18" t="s">
        <v>294</v>
      </c>
      <c r="D202" s="18" t="s">
        <v>295</v>
      </c>
      <c r="E202" s="19" t="str">
        <f>IF(F202="-","-",IF(D202="-",MAX(E$8:$E200)+1,"-"))</f>
        <v>-</v>
      </c>
      <c r="F202" s="18" t="s">
        <v>9</v>
      </c>
      <c r="G202" s="19" t="s">
        <v>9</v>
      </c>
      <c r="H202" s="20">
        <v>216104</v>
      </c>
      <c r="I202" s="20" t="s">
        <v>9</v>
      </c>
      <c r="J202" s="20" t="s">
        <v>9</v>
      </c>
      <c r="K202" s="21" t="s">
        <v>9</v>
      </c>
    </row>
    <row r="203" spans="1:11" ht="47.25" x14ac:dyDescent="0.25">
      <c r="A203" s="22" t="str">
        <f>IF(C203="-","-",MAX($A$6:A202)+1)</f>
        <v>-</v>
      </c>
      <c r="B203" s="23" t="s">
        <v>32</v>
      </c>
      <c r="C203" s="23" t="s">
        <v>9</v>
      </c>
      <c r="D203" s="23" t="s">
        <v>9</v>
      </c>
      <c r="E203" s="24">
        <f>IF(F203="-","-",IF(D203="-",MAX(E$8:$E201)+1,"-"))</f>
        <v>64</v>
      </c>
      <c r="F203" s="23" t="s">
        <v>401</v>
      </c>
      <c r="G203" s="24" t="s">
        <v>422</v>
      </c>
      <c r="H203" s="25">
        <v>1428945</v>
      </c>
      <c r="I203" s="25" t="s">
        <v>9</v>
      </c>
      <c r="J203" s="25" t="s">
        <v>9</v>
      </c>
      <c r="K203" s="26" t="s">
        <v>5</v>
      </c>
    </row>
    <row r="204" spans="1:11" ht="31.5" x14ac:dyDescent="0.25">
      <c r="A204" s="17">
        <f>IF(C204="-","-",MAX($A$6:A203)+1)</f>
        <v>132</v>
      </c>
      <c r="B204" s="18" t="s">
        <v>32</v>
      </c>
      <c r="C204" s="18" t="s">
        <v>296</v>
      </c>
      <c r="D204" s="18" t="s">
        <v>297</v>
      </c>
      <c r="E204" s="19" t="str">
        <f>IF(F204="-","-",IF(D204="-",MAX(E$8:$E202)+1,"-"))</f>
        <v>-</v>
      </c>
      <c r="F204" s="18" t="s">
        <v>9</v>
      </c>
      <c r="G204" s="19" t="s">
        <v>9</v>
      </c>
      <c r="H204" s="20">
        <v>1080000</v>
      </c>
      <c r="I204" s="20">
        <v>1206122</v>
      </c>
      <c r="J204" s="20">
        <v>1080000</v>
      </c>
      <c r="K204" s="21" t="s">
        <v>9</v>
      </c>
    </row>
    <row r="205" spans="1:11" ht="47.25" x14ac:dyDescent="0.25">
      <c r="A205" s="17">
        <f>IF(C205="-","-",MAX($A$6:A204)+1)</f>
        <v>133</v>
      </c>
      <c r="B205" s="18" t="s">
        <v>32</v>
      </c>
      <c r="C205" s="18" t="s">
        <v>298</v>
      </c>
      <c r="D205" s="18" t="s">
        <v>299</v>
      </c>
      <c r="E205" s="19" t="str">
        <f>IF(F205="-","-",IF(D205="-",MAX(E$8:$E203)+1,"-"))</f>
        <v>-</v>
      </c>
      <c r="F205" s="18" t="s">
        <v>9</v>
      </c>
      <c r="G205" s="19" t="s">
        <v>9</v>
      </c>
      <c r="H205" s="20">
        <v>340000</v>
      </c>
      <c r="I205" s="20">
        <v>480447</v>
      </c>
      <c r="J205" s="20">
        <v>340000</v>
      </c>
      <c r="K205" s="21" t="s">
        <v>9</v>
      </c>
    </row>
    <row r="206" spans="1:11" ht="63" x14ac:dyDescent="0.25">
      <c r="A206" s="22" t="str">
        <f>IF(C206="-","-",MAX($A$6:A205)+1)</f>
        <v>-</v>
      </c>
      <c r="B206" s="23" t="s">
        <v>32</v>
      </c>
      <c r="C206" s="23" t="s">
        <v>9</v>
      </c>
      <c r="D206" s="23" t="s">
        <v>9</v>
      </c>
      <c r="E206" s="24">
        <f>IF(F206="-","-",IF(D206="-",MAX(E$8:$E204)+1,"-"))</f>
        <v>65</v>
      </c>
      <c r="F206" s="23" t="s">
        <v>402</v>
      </c>
      <c r="G206" s="24" t="s">
        <v>422</v>
      </c>
      <c r="H206" s="25">
        <v>1420000</v>
      </c>
      <c r="I206" s="25">
        <v>1686569</v>
      </c>
      <c r="J206" s="25">
        <v>1420000</v>
      </c>
      <c r="K206" s="26" t="s">
        <v>416</v>
      </c>
    </row>
    <row r="207" spans="1:11" ht="47.25" x14ac:dyDescent="0.25">
      <c r="A207" s="17">
        <f>IF(C207="-","-",MAX($A$6:A206)+1)</f>
        <v>134</v>
      </c>
      <c r="B207" s="18" t="s">
        <v>32</v>
      </c>
      <c r="C207" s="18" t="s">
        <v>300</v>
      </c>
      <c r="D207" s="18" t="s">
        <v>301</v>
      </c>
      <c r="E207" s="19" t="str">
        <f>IF(F207="-","-",IF(D207="-",MAX(E$8:$E205)+1,"-"))</f>
        <v>-</v>
      </c>
      <c r="F207" s="18" t="s">
        <v>9</v>
      </c>
      <c r="G207" s="19" t="s">
        <v>9</v>
      </c>
      <c r="H207" s="20">
        <v>300000</v>
      </c>
      <c r="I207" s="20" t="s">
        <v>9</v>
      </c>
      <c r="J207" s="20" t="s">
        <v>9</v>
      </c>
      <c r="K207" s="21" t="s">
        <v>9</v>
      </c>
    </row>
    <row r="208" spans="1:11" ht="47.25" x14ac:dyDescent="0.25">
      <c r="A208" s="17">
        <f>IF(C208="-","-",MAX($A$6:A207)+1)</f>
        <v>135</v>
      </c>
      <c r="B208" s="18" t="s">
        <v>32</v>
      </c>
      <c r="C208" s="18" t="s">
        <v>302</v>
      </c>
      <c r="D208" s="18" t="s">
        <v>303</v>
      </c>
      <c r="E208" s="19" t="str">
        <f>IF(F208="-","-",IF(D208="-",MAX(E$8:$E206)+1,"-"))</f>
        <v>-</v>
      </c>
      <c r="F208" s="18" t="s">
        <v>9</v>
      </c>
      <c r="G208" s="19" t="s">
        <v>9</v>
      </c>
      <c r="H208" s="20">
        <v>276750</v>
      </c>
      <c r="I208" s="20" t="s">
        <v>9</v>
      </c>
      <c r="J208" s="20" t="s">
        <v>9</v>
      </c>
      <c r="K208" s="21" t="s">
        <v>9</v>
      </c>
    </row>
    <row r="209" spans="1:11" ht="31.5" x14ac:dyDescent="0.25">
      <c r="A209" s="22" t="str">
        <f>IF(C209="-","-",MAX($A$6:A208)+1)</f>
        <v>-</v>
      </c>
      <c r="B209" s="23" t="s">
        <v>32</v>
      </c>
      <c r="C209" s="23" t="s">
        <v>9</v>
      </c>
      <c r="D209" s="23" t="s">
        <v>9</v>
      </c>
      <c r="E209" s="24">
        <f>IF(F209="-","-",IF(D209="-",MAX(E$8:$E207)+1,"-"))</f>
        <v>66</v>
      </c>
      <c r="F209" s="23" t="s">
        <v>403</v>
      </c>
      <c r="G209" s="24" t="s">
        <v>422</v>
      </c>
      <c r="H209" s="25">
        <v>576750</v>
      </c>
      <c r="I209" s="25" t="s">
        <v>9</v>
      </c>
      <c r="J209" s="25" t="s">
        <v>9</v>
      </c>
      <c r="K209" s="26" t="s">
        <v>5</v>
      </c>
    </row>
    <row r="210" spans="1:11" ht="47.25" x14ac:dyDescent="0.25">
      <c r="A210" s="17">
        <f>IF(C210="-","-",MAX($A$6:A209)+1)</f>
        <v>136</v>
      </c>
      <c r="B210" s="18" t="s">
        <v>33</v>
      </c>
      <c r="C210" s="18" t="s">
        <v>304</v>
      </c>
      <c r="D210" s="18" t="s">
        <v>305</v>
      </c>
      <c r="E210" s="19" t="str">
        <f>IF(F210="-","-",IF(D210="-",MAX(E$8:$E208)+1,"-"))</f>
        <v>-</v>
      </c>
      <c r="F210" s="18" t="s">
        <v>9</v>
      </c>
      <c r="G210" s="19" t="s">
        <v>9</v>
      </c>
      <c r="H210" s="20">
        <v>1056000</v>
      </c>
      <c r="I210" s="20">
        <v>1056000</v>
      </c>
      <c r="J210" s="20" t="s">
        <v>9</v>
      </c>
      <c r="K210" s="21" t="s">
        <v>9</v>
      </c>
    </row>
    <row r="211" spans="1:11" ht="63" x14ac:dyDescent="0.25">
      <c r="A211" s="22" t="str">
        <f>IF(C211="-","-",MAX($A$6:A210)+1)</f>
        <v>-</v>
      </c>
      <c r="B211" s="23" t="s">
        <v>33</v>
      </c>
      <c r="C211" s="23" t="s">
        <v>9</v>
      </c>
      <c r="D211" s="23" t="s">
        <v>9</v>
      </c>
      <c r="E211" s="24">
        <f>IF(F211="-","-",IF(D211="-",MAX(E$8:$E209)+1,"-"))</f>
        <v>67</v>
      </c>
      <c r="F211" s="23" t="s">
        <v>404</v>
      </c>
      <c r="G211" s="24" t="s">
        <v>422</v>
      </c>
      <c r="H211" s="25">
        <v>1056000</v>
      </c>
      <c r="I211" s="25">
        <v>1056000</v>
      </c>
      <c r="J211" s="25" t="s">
        <v>9</v>
      </c>
      <c r="K211" s="26" t="s">
        <v>417</v>
      </c>
    </row>
    <row r="212" spans="1:11" ht="47.25" x14ac:dyDescent="0.25">
      <c r="A212" s="17">
        <f>IF(C212="-","-",MAX($A$6:A211)+1)</f>
        <v>137</v>
      </c>
      <c r="B212" s="18" t="s">
        <v>34</v>
      </c>
      <c r="C212" s="18" t="s">
        <v>306</v>
      </c>
      <c r="D212" s="18" t="s">
        <v>307</v>
      </c>
      <c r="E212" s="19" t="str">
        <f>IF(F212="-","-",IF(D212="-",MAX(E$8:$E210)+1,"-"))</f>
        <v>-</v>
      </c>
      <c r="F212" s="18" t="s">
        <v>9</v>
      </c>
      <c r="G212" s="19" t="s">
        <v>9</v>
      </c>
      <c r="H212" s="20">
        <v>170000</v>
      </c>
      <c r="I212" s="20" t="s">
        <v>9</v>
      </c>
      <c r="J212" s="20" t="s">
        <v>9</v>
      </c>
      <c r="K212" s="21" t="s">
        <v>9</v>
      </c>
    </row>
    <row r="213" spans="1:11" ht="47.25" x14ac:dyDescent="0.25">
      <c r="A213" s="22" t="str">
        <f>IF(C213="-","-",MAX($A$6:A212)+1)</f>
        <v>-</v>
      </c>
      <c r="B213" s="23" t="s">
        <v>34</v>
      </c>
      <c r="C213" s="23" t="s">
        <v>9</v>
      </c>
      <c r="D213" s="23" t="s">
        <v>9</v>
      </c>
      <c r="E213" s="24">
        <f>IF(F213="-","-",IF(D213="-",MAX(E$8:$E211)+1,"-"))</f>
        <v>68</v>
      </c>
      <c r="F213" s="23" t="s">
        <v>405</v>
      </c>
      <c r="G213" s="24" t="s">
        <v>422</v>
      </c>
      <c r="H213" s="25">
        <v>170000</v>
      </c>
      <c r="I213" s="25" t="s">
        <v>9</v>
      </c>
      <c r="J213" s="25" t="s">
        <v>9</v>
      </c>
      <c r="K213" s="26" t="s">
        <v>5</v>
      </c>
    </row>
    <row r="214" spans="1:11" ht="31.5" x14ac:dyDescent="0.25">
      <c r="A214" s="17">
        <f>IF(C214="-","-",MAX($A$6:A213)+1)</f>
        <v>138</v>
      </c>
      <c r="B214" s="18" t="s">
        <v>34</v>
      </c>
      <c r="C214" s="18" t="s">
        <v>308</v>
      </c>
      <c r="D214" s="18" t="s">
        <v>309</v>
      </c>
      <c r="E214" s="19" t="str">
        <f>IF(F214="-","-",IF(D214="-",MAX(E$8:$E212)+1,"-"))</f>
        <v>-</v>
      </c>
      <c r="F214" s="18" t="s">
        <v>9</v>
      </c>
      <c r="G214" s="19" t="s">
        <v>9</v>
      </c>
      <c r="H214" s="20">
        <v>2694000</v>
      </c>
      <c r="I214" s="20" t="s">
        <v>9</v>
      </c>
      <c r="J214" s="20" t="s">
        <v>9</v>
      </c>
      <c r="K214" s="21" t="s">
        <v>9</v>
      </c>
    </row>
    <row r="215" spans="1:11" ht="31.5" x14ac:dyDescent="0.25">
      <c r="A215" s="22" t="str">
        <f>IF(C215="-","-",MAX($A$6:A214)+1)</f>
        <v>-</v>
      </c>
      <c r="B215" s="23" t="s">
        <v>34</v>
      </c>
      <c r="C215" s="23" t="s">
        <v>9</v>
      </c>
      <c r="D215" s="23" t="s">
        <v>9</v>
      </c>
      <c r="E215" s="24">
        <f>IF(F215="-","-",IF(D215="-",MAX(E$8:$E213)+1,"-"))</f>
        <v>69</v>
      </c>
      <c r="F215" s="23" t="s">
        <v>406</v>
      </c>
      <c r="G215" s="24" t="s">
        <v>422</v>
      </c>
      <c r="H215" s="25">
        <v>2694000</v>
      </c>
      <c r="I215" s="25" t="s">
        <v>9</v>
      </c>
      <c r="J215" s="25" t="s">
        <v>9</v>
      </c>
      <c r="K215" s="26" t="s">
        <v>5</v>
      </c>
    </row>
    <row r="216" spans="1:11" ht="47.25" x14ac:dyDescent="0.25">
      <c r="A216" s="17">
        <f>IF(C216="-","-",MAX($A$6:A215)+1)</f>
        <v>139</v>
      </c>
      <c r="B216" s="18" t="s">
        <v>35</v>
      </c>
      <c r="C216" s="18" t="s">
        <v>310</v>
      </c>
      <c r="D216" s="18" t="s">
        <v>311</v>
      </c>
      <c r="E216" s="19" t="str">
        <f>IF(F216="-","-",IF(D216="-",MAX(E$8:$E214)+1,"-"))</f>
        <v>-</v>
      </c>
      <c r="F216" s="18" t="s">
        <v>9</v>
      </c>
      <c r="G216" s="19" t="s">
        <v>9</v>
      </c>
      <c r="H216" s="20">
        <v>1597293.0056710774</v>
      </c>
      <c r="I216" s="20" t="s">
        <v>9</v>
      </c>
      <c r="J216" s="20" t="s">
        <v>9</v>
      </c>
      <c r="K216" s="21" t="s">
        <v>9</v>
      </c>
    </row>
    <row r="217" spans="1:11" ht="47.25" x14ac:dyDescent="0.25">
      <c r="A217" s="17">
        <f>IF(C217="-","-",MAX($A$6:A216)+1)</f>
        <v>140</v>
      </c>
      <c r="B217" s="18" t="s">
        <v>35</v>
      </c>
      <c r="C217" s="18" t="s">
        <v>312</v>
      </c>
      <c r="D217" s="18" t="s">
        <v>313</v>
      </c>
      <c r="E217" s="19" t="str">
        <f>IF(F217="-","-",IF(D217="-",MAX(E$8:$E215)+1,"-"))</f>
        <v>-</v>
      </c>
      <c r="F217" s="18" t="s">
        <v>9</v>
      </c>
      <c r="G217" s="19" t="s">
        <v>9</v>
      </c>
      <c r="H217" s="20">
        <v>340706.99432892253</v>
      </c>
      <c r="I217" s="20" t="s">
        <v>9</v>
      </c>
      <c r="J217" s="20" t="s">
        <v>9</v>
      </c>
      <c r="K217" s="21" t="s">
        <v>9</v>
      </c>
    </row>
    <row r="218" spans="1:11" ht="31.5" x14ac:dyDescent="0.25">
      <c r="A218" s="22" t="str">
        <f>IF(C218="-","-",MAX($A$6:A217)+1)</f>
        <v>-</v>
      </c>
      <c r="B218" s="23" t="s">
        <v>35</v>
      </c>
      <c r="C218" s="23" t="s">
        <v>9</v>
      </c>
      <c r="D218" s="23" t="s">
        <v>9</v>
      </c>
      <c r="E218" s="24">
        <f>IF(F218="-","-",IF(D218="-",MAX(E$8:$E216)+1,"-"))</f>
        <v>70</v>
      </c>
      <c r="F218" s="23" t="s">
        <v>407</v>
      </c>
      <c r="G218" s="24" t="s">
        <v>422</v>
      </c>
      <c r="H218" s="25">
        <v>1938000</v>
      </c>
      <c r="I218" s="25" t="s">
        <v>9</v>
      </c>
      <c r="J218" s="25" t="s">
        <v>9</v>
      </c>
      <c r="K218" s="26" t="s">
        <v>5</v>
      </c>
    </row>
    <row r="219" spans="1:11" ht="31.5" x14ac:dyDescent="0.25">
      <c r="A219" s="17">
        <f>IF(C219="-","-",MAX($A$6:A218)+1)</f>
        <v>141</v>
      </c>
      <c r="B219" s="18" t="s">
        <v>36</v>
      </c>
      <c r="C219" s="18" t="s">
        <v>314</v>
      </c>
      <c r="D219" s="18" t="s">
        <v>315</v>
      </c>
      <c r="E219" s="19" t="str">
        <f>IF(F219="-","-",IF(D219="-",MAX(E$8:$E217)+1,"-"))</f>
        <v>-</v>
      </c>
      <c r="F219" s="18" t="s">
        <v>9</v>
      </c>
      <c r="G219" s="19" t="s">
        <v>9</v>
      </c>
      <c r="H219" s="20">
        <v>800000</v>
      </c>
      <c r="I219" s="20" t="s">
        <v>9</v>
      </c>
      <c r="J219" s="20" t="s">
        <v>9</v>
      </c>
      <c r="K219" s="21" t="s">
        <v>9</v>
      </c>
    </row>
    <row r="220" spans="1:11" ht="31.5" x14ac:dyDescent="0.25">
      <c r="A220" s="22" t="str">
        <f>IF(C220="-","-",MAX($A$6:A219)+1)</f>
        <v>-</v>
      </c>
      <c r="B220" s="23" t="s">
        <v>36</v>
      </c>
      <c r="C220" s="23" t="s">
        <v>9</v>
      </c>
      <c r="D220" s="23" t="s">
        <v>9</v>
      </c>
      <c r="E220" s="24">
        <f>IF(F220="-","-",IF(D220="-",MAX(E$8:$E218)+1,"-"))</f>
        <v>71</v>
      </c>
      <c r="F220" s="23" t="s">
        <v>408</v>
      </c>
      <c r="G220" s="24" t="s">
        <v>422</v>
      </c>
      <c r="H220" s="25">
        <v>800000</v>
      </c>
      <c r="I220" s="25" t="s">
        <v>9</v>
      </c>
      <c r="J220" s="25" t="s">
        <v>9</v>
      </c>
      <c r="K220" s="26" t="s">
        <v>5</v>
      </c>
    </row>
    <row r="221" spans="1:11" ht="47.25" x14ac:dyDescent="0.25">
      <c r="A221" s="17">
        <f>IF(C221="-","-",MAX($A$6:A220)+1)</f>
        <v>142</v>
      </c>
      <c r="B221" s="18" t="s">
        <v>37</v>
      </c>
      <c r="C221" s="18" t="s">
        <v>316</v>
      </c>
      <c r="D221" s="18" t="s">
        <v>317</v>
      </c>
      <c r="E221" s="19" t="str">
        <f>IF(F221="-","-",IF(D221="-",MAX(E$8:$E219)+1,"-"))</f>
        <v>-</v>
      </c>
      <c r="F221" s="18" t="s">
        <v>9</v>
      </c>
      <c r="G221" s="19" t="s">
        <v>9</v>
      </c>
      <c r="H221" s="20">
        <v>3447568</v>
      </c>
      <c r="I221" s="20" t="s">
        <v>9</v>
      </c>
      <c r="J221" s="20" t="s">
        <v>9</v>
      </c>
      <c r="K221" s="21" t="s">
        <v>9</v>
      </c>
    </row>
    <row r="222" spans="1:11" ht="47.25" x14ac:dyDescent="0.25">
      <c r="A222" s="17">
        <f>IF(C222="-","-",MAX($A$6:A221)+1)</f>
        <v>143</v>
      </c>
      <c r="B222" s="18" t="s">
        <v>37</v>
      </c>
      <c r="C222" s="18" t="s">
        <v>318</v>
      </c>
      <c r="D222" s="18" t="s">
        <v>319</v>
      </c>
      <c r="E222" s="19" t="str">
        <f>IF(F222="-","-",IF(D222="-",MAX(E$8:$E220)+1,"-"))</f>
        <v>-</v>
      </c>
      <c r="F222" s="18" t="s">
        <v>9</v>
      </c>
      <c r="G222" s="19" t="s">
        <v>9</v>
      </c>
      <c r="H222" s="20">
        <v>224250</v>
      </c>
      <c r="I222" s="20" t="s">
        <v>9</v>
      </c>
      <c r="J222" s="20" t="s">
        <v>9</v>
      </c>
      <c r="K222" s="21" t="s">
        <v>9</v>
      </c>
    </row>
    <row r="223" spans="1:11" ht="31.5" x14ac:dyDescent="0.25">
      <c r="A223" s="22" t="str">
        <f>IF(C223="-","-",MAX($A$6:A222)+1)</f>
        <v>-</v>
      </c>
      <c r="B223" s="23" t="s">
        <v>37</v>
      </c>
      <c r="C223" s="23" t="s">
        <v>9</v>
      </c>
      <c r="D223" s="23" t="s">
        <v>9</v>
      </c>
      <c r="E223" s="24">
        <f>IF(F223="-","-",IF(D223="-",MAX(E$8:$E221)+1,"-"))</f>
        <v>72</v>
      </c>
      <c r="F223" s="23" t="s">
        <v>409</v>
      </c>
      <c r="G223" s="24" t="s">
        <v>422</v>
      </c>
      <c r="H223" s="25">
        <v>3671818</v>
      </c>
      <c r="I223" s="25" t="s">
        <v>9</v>
      </c>
      <c r="J223" s="25" t="s">
        <v>9</v>
      </c>
      <c r="K223" s="26" t="s">
        <v>5</v>
      </c>
    </row>
    <row r="224" spans="1:11" ht="31.5" x14ac:dyDescent="0.25">
      <c r="A224" s="17">
        <f>IF(C224="-","-",MAX($A$6:A223)+1)</f>
        <v>144</v>
      </c>
      <c r="B224" s="18" t="s">
        <v>37</v>
      </c>
      <c r="C224" s="18" t="s">
        <v>320</v>
      </c>
      <c r="D224" s="18" t="s">
        <v>321</v>
      </c>
      <c r="E224" s="19" t="str">
        <f>IF(F224="-","-",IF(D224="-",MAX(E$8:$E222)+1,"-"))</f>
        <v>-</v>
      </c>
      <c r="F224" s="18" t="s">
        <v>9</v>
      </c>
      <c r="G224" s="19" t="s">
        <v>9</v>
      </c>
      <c r="H224" s="20">
        <v>14473116</v>
      </c>
      <c r="I224" s="20" t="s">
        <v>9</v>
      </c>
      <c r="J224" s="20" t="s">
        <v>9</v>
      </c>
      <c r="K224" s="21" t="s">
        <v>9</v>
      </c>
    </row>
    <row r="225" spans="1:11" ht="47.25" x14ac:dyDescent="0.25">
      <c r="A225" s="17">
        <f>IF(C225="-","-",MAX($A$6:A224)+1)</f>
        <v>145</v>
      </c>
      <c r="B225" s="18" t="s">
        <v>37</v>
      </c>
      <c r="C225" s="18" t="s">
        <v>322</v>
      </c>
      <c r="D225" s="18" t="s">
        <v>323</v>
      </c>
      <c r="E225" s="19" t="str">
        <f>IF(F225="-","-",IF(D225="-",MAX(E$8:$E223)+1,"-"))</f>
        <v>-</v>
      </c>
      <c r="F225" s="18" t="s">
        <v>9</v>
      </c>
      <c r="G225" s="19" t="s">
        <v>9</v>
      </c>
      <c r="H225" s="20">
        <v>5456731</v>
      </c>
      <c r="I225" s="20" t="s">
        <v>9</v>
      </c>
      <c r="J225" s="20" t="s">
        <v>9</v>
      </c>
      <c r="K225" s="21" t="s">
        <v>9</v>
      </c>
    </row>
    <row r="226" spans="1:11" ht="31.5" x14ac:dyDescent="0.25">
      <c r="A226" s="22" t="str">
        <f>IF(C226="-","-",MAX($A$6:A225)+1)</f>
        <v>-</v>
      </c>
      <c r="B226" s="23" t="s">
        <v>37</v>
      </c>
      <c r="C226" s="23" t="s">
        <v>9</v>
      </c>
      <c r="D226" s="23" t="s">
        <v>9</v>
      </c>
      <c r="E226" s="24">
        <f>IF(F226="-","-",IF(D226="-",MAX(E$8:$E224)+1,"-"))</f>
        <v>73</v>
      </c>
      <c r="F226" s="23" t="s">
        <v>410</v>
      </c>
      <c r="G226" s="24" t="s">
        <v>422</v>
      </c>
      <c r="H226" s="25">
        <v>19929847</v>
      </c>
      <c r="I226" s="25" t="s">
        <v>9</v>
      </c>
      <c r="J226" s="25" t="s">
        <v>9</v>
      </c>
      <c r="K226" s="26" t="s">
        <v>5</v>
      </c>
    </row>
    <row r="227" spans="1:11" ht="47.25" x14ac:dyDescent="0.25">
      <c r="A227" s="17">
        <f>IF(C227="-","-",MAX($A$6:A226)+1)</f>
        <v>146</v>
      </c>
      <c r="B227" s="18" t="s">
        <v>37</v>
      </c>
      <c r="C227" s="18" t="s">
        <v>324</v>
      </c>
      <c r="D227" s="18" t="s">
        <v>325</v>
      </c>
      <c r="E227" s="19" t="str">
        <f>IF(F227="-","-",IF(D227="-",MAX(E$8:$E225)+1,"-"))</f>
        <v>-</v>
      </c>
      <c r="F227" s="18" t="s">
        <v>9</v>
      </c>
      <c r="G227" s="19" t="s">
        <v>9</v>
      </c>
      <c r="H227" s="20">
        <v>4679000</v>
      </c>
      <c r="I227" s="20" t="s">
        <v>9</v>
      </c>
      <c r="J227" s="20" t="s">
        <v>9</v>
      </c>
      <c r="K227" s="21" t="s">
        <v>9</v>
      </c>
    </row>
    <row r="228" spans="1:11" ht="47.25" x14ac:dyDescent="0.25">
      <c r="A228" s="22" t="str">
        <f>IF(C228="-","-",MAX($A$6:A227)+1)</f>
        <v>-</v>
      </c>
      <c r="B228" s="23" t="s">
        <v>37</v>
      </c>
      <c r="C228" s="23" t="s">
        <v>9</v>
      </c>
      <c r="D228" s="23" t="s">
        <v>9</v>
      </c>
      <c r="E228" s="24">
        <f>IF(F228="-","-",IF(D228="-",MAX(E$8:$E226)+1,"-"))</f>
        <v>74</v>
      </c>
      <c r="F228" s="23" t="s">
        <v>411</v>
      </c>
      <c r="G228" s="24" t="s">
        <v>422</v>
      </c>
      <c r="H228" s="25">
        <v>4679000</v>
      </c>
      <c r="I228" s="25" t="s">
        <v>9</v>
      </c>
      <c r="J228" s="25" t="s">
        <v>9</v>
      </c>
      <c r="K228" s="26" t="s">
        <v>5</v>
      </c>
    </row>
    <row r="229" spans="1:11" ht="47.25" x14ac:dyDescent="0.25">
      <c r="A229" s="17">
        <f>IF(C229="-","-",MAX($A$6:A228)+1)</f>
        <v>147</v>
      </c>
      <c r="B229" s="18" t="s">
        <v>37</v>
      </c>
      <c r="C229" s="18" t="s">
        <v>326</v>
      </c>
      <c r="D229" s="18" t="s">
        <v>327</v>
      </c>
      <c r="E229" s="19" t="str">
        <f>IF(F229="-","-",IF(D229="-",MAX(E$8:$E227)+1,"-"))</f>
        <v>-</v>
      </c>
      <c r="F229" s="18" t="s">
        <v>9</v>
      </c>
      <c r="G229" s="19" t="s">
        <v>9</v>
      </c>
      <c r="H229" s="20">
        <v>351344</v>
      </c>
      <c r="I229" s="20" t="s">
        <v>9</v>
      </c>
      <c r="J229" s="20" t="s">
        <v>9</v>
      </c>
      <c r="K229" s="21" t="s">
        <v>9</v>
      </c>
    </row>
    <row r="230" spans="1:11" ht="47.25" x14ac:dyDescent="0.25">
      <c r="A230" s="22" t="str">
        <f>IF(C230="-","-",MAX($A$6:A229)+1)</f>
        <v>-</v>
      </c>
      <c r="B230" s="23" t="s">
        <v>37</v>
      </c>
      <c r="C230" s="23" t="s">
        <v>9</v>
      </c>
      <c r="D230" s="23" t="s">
        <v>9</v>
      </c>
      <c r="E230" s="24">
        <f>IF(F230="-","-",IF(D230="-",MAX(E$8:$E228)+1,"-"))</f>
        <v>75</v>
      </c>
      <c r="F230" s="23" t="s">
        <v>412</v>
      </c>
      <c r="G230" s="24" t="s">
        <v>422</v>
      </c>
      <c r="H230" s="25">
        <v>351344</v>
      </c>
      <c r="I230" s="25" t="s">
        <v>9</v>
      </c>
      <c r="J230" s="25" t="s">
        <v>9</v>
      </c>
      <c r="K230" s="26" t="s">
        <v>5</v>
      </c>
    </row>
    <row r="231" spans="1:11" ht="47.25" x14ac:dyDescent="0.25">
      <c r="A231" s="17">
        <f>IF(C231="-","-",MAX($A$6:A230)+1)</f>
        <v>148</v>
      </c>
      <c r="B231" s="18" t="s">
        <v>37</v>
      </c>
      <c r="C231" s="18" t="s">
        <v>328</v>
      </c>
      <c r="D231" s="18" t="s">
        <v>329</v>
      </c>
      <c r="E231" s="19" t="str">
        <f>IF(F231="-","-",IF(D231="-",MAX(E$8:$E229)+1,"-"))</f>
        <v>-</v>
      </c>
      <c r="F231" s="18" t="s">
        <v>9</v>
      </c>
      <c r="G231" s="19" t="s">
        <v>9</v>
      </c>
      <c r="H231" s="20">
        <v>3778000</v>
      </c>
      <c r="I231" s="20" t="s">
        <v>9</v>
      </c>
      <c r="J231" s="20" t="s">
        <v>9</v>
      </c>
      <c r="K231" s="21" t="s">
        <v>9</v>
      </c>
    </row>
    <row r="232" spans="1:11" ht="31.5" x14ac:dyDescent="0.25">
      <c r="A232" s="22" t="str">
        <f>IF(C232="-","-",MAX($A$6:A231)+1)</f>
        <v>-</v>
      </c>
      <c r="B232" s="23" t="s">
        <v>37</v>
      </c>
      <c r="C232" s="23" t="s">
        <v>9</v>
      </c>
      <c r="D232" s="23" t="s">
        <v>9</v>
      </c>
      <c r="E232" s="24">
        <f>IF(F232="-","-",IF(D232="-",MAX(E$8:$E230)+1,"-"))</f>
        <v>76</v>
      </c>
      <c r="F232" s="23" t="s">
        <v>413</v>
      </c>
      <c r="G232" s="24" t="s">
        <v>422</v>
      </c>
      <c r="H232" s="25">
        <v>3778000</v>
      </c>
      <c r="I232" s="25" t="s">
        <v>9</v>
      </c>
      <c r="J232" s="25" t="s">
        <v>9</v>
      </c>
      <c r="K232" s="26" t="s">
        <v>5</v>
      </c>
    </row>
    <row r="233" spans="1:11" ht="31.5" x14ac:dyDescent="0.25">
      <c r="A233" s="17">
        <f>IF(C233="-","-",MAX($A$6:A232)+1)</f>
        <v>149</v>
      </c>
      <c r="B233" s="18" t="s">
        <v>38</v>
      </c>
      <c r="C233" s="18" t="s">
        <v>330</v>
      </c>
      <c r="D233" s="18" t="s">
        <v>331</v>
      </c>
      <c r="E233" s="19" t="str">
        <f>IF(F233="-","-",IF(D233="-",MAX(E$8:$E231)+1,"-"))</f>
        <v>-</v>
      </c>
      <c r="F233" s="18" t="s">
        <v>9</v>
      </c>
      <c r="G233" s="19" t="s">
        <v>9</v>
      </c>
      <c r="H233" s="20">
        <v>2242602.7397260275</v>
      </c>
      <c r="I233" s="20" t="s">
        <v>9</v>
      </c>
      <c r="J233" s="20" t="s">
        <v>9</v>
      </c>
      <c r="K233" s="21" t="s">
        <v>9</v>
      </c>
    </row>
    <row r="234" spans="1:11" ht="47.25" x14ac:dyDescent="0.25">
      <c r="A234" s="17">
        <f>IF(C234="-","-",MAX($A$6:A233)+1)</f>
        <v>150</v>
      </c>
      <c r="B234" s="18" t="s">
        <v>38</v>
      </c>
      <c r="C234" s="18" t="s">
        <v>332</v>
      </c>
      <c r="D234" s="18" t="s">
        <v>333</v>
      </c>
      <c r="E234" s="19" t="str">
        <f>IF(F234="-","-",IF(D234="-",MAX(E$8:$E232)+1,"-"))</f>
        <v>-</v>
      </c>
      <c r="F234" s="18" t="s">
        <v>9</v>
      </c>
      <c r="G234" s="19" t="s">
        <v>9</v>
      </c>
      <c r="H234" s="20">
        <v>1357397.2602739728</v>
      </c>
      <c r="I234" s="20" t="s">
        <v>9</v>
      </c>
      <c r="J234" s="20" t="s">
        <v>9</v>
      </c>
      <c r="K234" s="21" t="s">
        <v>9</v>
      </c>
    </row>
    <row r="235" spans="1:11" ht="31.5" x14ac:dyDescent="0.25">
      <c r="A235" s="22" t="str">
        <f>IF(C235="-","-",MAX($A$6:A234)+1)</f>
        <v>-</v>
      </c>
      <c r="B235" s="23" t="s">
        <v>38</v>
      </c>
      <c r="C235" s="23" t="s">
        <v>9</v>
      </c>
      <c r="D235" s="23" t="s">
        <v>9</v>
      </c>
      <c r="E235" s="24">
        <f>IF(F235="-","-",IF(D235="-",MAX(E$8:$E233)+1,"-"))</f>
        <v>77</v>
      </c>
      <c r="F235" s="23" t="s">
        <v>414</v>
      </c>
      <c r="G235" s="24" t="s">
        <v>422</v>
      </c>
      <c r="H235" s="25">
        <v>3600000</v>
      </c>
      <c r="I235" s="25" t="s">
        <v>9</v>
      </c>
      <c r="J235" s="25" t="s">
        <v>9</v>
      </c>
      <c r="K235" s="26" t="s">
        <v>5</v>
      </c>
    </row>
    <row r="236" spans="1:11" ht="31.5" x14ac:dyDescent="0.25">
      <c r="A236" s="17">
        <f>IF(C236="-","-",MAX($A$6:A235)+1)</f>
        <v>151</v>
      </c>
      <c r="B236" s="18" t="s">
        <v>38</v>
      </c>
      <c r="C236" s="18" t="s">
        <v>334</v>
      </c>
      <c r="D236" s="18" t="s">
        <v>335</v>
      </c>
      <c r="E236" s="19" t="str">
        <f>IF(F236="-","-",IF(D236="-",MAX(E$8:$E234)+1,"-"))</f>
        <v>-</v>
      </c>
      <c r="F236" s="18" t="s">
        <v>9</v>
      </c>
      <c r="G236" s="19" t="s">
        <v>9</v>
      </c>
      <c r="H236" s="20">
        <v>2537250</v>
      </c>
      <c r="I236" s="20" t="s">
        <v>9</v>
      </c>
      <c r="J236" s="20" t="s">
        <v>9</v>
      </c>
      <c r="K236" s="21" t="s">
        <v>9</v>
      </c>
    </row>
    <row r="237" spans="1:11" ht="47.25" x14ac:dyDescent="0.25">
      <c r="A237" s="17">
        <f>IF(C237="-","-",MAX($A$6:A236)+1)</f>
        <v>152</v>
      </c>
      <c r="B237" s="18" t="s">
        <v>38</v>
      </c>
      <c r="C237" s="18" t="s">
        <v>336</v>
      </c>
      <c r="D237" s="18" t="s">
        <v>337</v>
      </c>
      <c r="E237" s="19" t="str">
        <f>IF(F237="-","-",IF(D237="-",MAX(E$8:$E235)+1,"-"))</f>
        <v>-</v>
      </c>
      <c r="F237" s="18" t="s">
        <v>9</v>
      </c>
      <c r="G237" s="19" t="s">
        <v>9</v>
      </c>
      <c r="H237" s="20">
        <v>950250</v>
      </c>
      <c r="I237" s="20" t="s">
        <v>9</v>
      </c>
      <c r="J237" s="20" t="s">
        <v>9</v>
      </c>
      <c r="K237" s="21" t="s">
        <v>9</v>
      </c>
    </row>
    <row r="238" spans="1:11" ht="31.5" x14ac:dyDescent="0.25">
      <c r="A238" s="22" t="str">
        <f>IF(C238="-","-",MAX($A$6:A237)+1)</f>
        <v>-</v>
      </c>
      <c r="B238" s="23" t="s">
        <v>38</v>
      </c>
      <c r="C238" s="23" t="s">
        <v>9</v>
      </c>
      <c r="D238" s="23" t="s">
        <v>9</v>
      </c>
      <c r="E238" s="24">
        <f>IF(F238="-","-",IF(D238="-",MAX(E$8:$E236)+1,"-"))</f>
        <v>78</v>
      </c>
      <c r="F238" s="23" t="s">
        <v>415</v>
      </c>
      <c r="G238" s="24" t="s">
        <v>422</v>
      </c>
      <c r="H238" s="25">
        <v>3487500</v>
      </c>
      <c r="I238" s="25" t="s">
        <v>9</v>
      </c>
      <c r="J238" s="25" t="s">
        <v>9</v>
      </c>
      <c r="K238" s="26" t="s">
        <v>5</v>
      </c>
    </row>
    <row r="239" spans="1:11" s="6" customFormat="1" ht="16.5" thickBot="1" x14ac:dyDescent="0.3">
      <c r="A239" s="10"/>
      <c r="B239" s="12" t="s">
        <v>8</v>
      </c>
      <c r="C239" s="11" t="s">
        <v>9</v>
      </c>
      <c r="D239" s="11" t="s">
        <v>9</v>
      </c>
      <c r="E239" s="13"/>
      <c r="F239" s="11"/>
      <c r="G239" s="14"/>
      <c r="H239" s="14">
        <f>SUMIF(F9:F238,"-",H9:H238)</f>
        <v>311057292.56999999</v>
      </c>
      <c r="I239" s="14">
        <f>SUMIF(F9:F238,"-",I9:I238)</f>
        <v>86764637</v>
      </c>
      <c r="J239" s="14">
        <f>SUMIF(F9:F238,"-",J9:J238)</f>
        <v>35025000</v>
      </c>
      <c r="K239" s="15" t="s">
        <v>9</v>
      </c>
    </row>
  </sheetData>
  <autoFilter ref="A8:K239"/>
  <mergeCells count="12">
    <mergeCell ref="G6:G8"/>
    <mergeCell ref="H2:K2"/>
    <mergeCell ref="E6:E8"/>
    <mergeCell ref="A4:K4"/>
    <mergeCell ref="A6:A8"/>
    <mergeCell ref="B6:B8"/>
    <mergeCell ref="C6:C8"/>
    <mergeCell ref="D6:D8"/>
    <mergeCell ref="K7:K8"/>
    <mergeCell ref="F6:F8"/>
    <mergeCell ref="H6:K6"/>
    <mergeCell ref="I7:J7"/>
  </mergeCells>
  <pageMargins left="0.51181102362204722" right="0.5118110236220472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Условия</vt:lpstr>
      <vt:lpstr>Условия!Область_печати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Анжелика Валерьевна</dc:creator>
  <cp:lastModifiedBy>Коваленко Евгений Владимирович</cp:lastModifiedBy>
  <cp:lastPrinted>2024-09-27T07:15:10Z</cp:lastPrinted>
  <dcterms:created xsi:type="dcterms:W3CDTF">2024-08-20T14:09:02Z</dcterms:created>
  <dcterms:modified xsi:type="dcterms:W3CDTF">2024-10-07T13:05:31Z</dcterms:modified>
</cp:coreProperties>
</file>