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'Лист1'!$A$5:$I$183</definedName>
    <definedName name="Print_Titles" localSheetId="0">'Лист1'!$4:$5</definedName>
    <definedName name="_xlnm.Print_Area" localSheetId="0">'Лист1'!$A$1:$I$183</definedName>
    <definedName name="_xlnm._FilterDatabase" localSheetId="0" hidden="1">'Лист1'!$A$5:$I$183</definedName>
  </definedNames>
  <calcPr/>
</workbook>
</file>

<file path=xl/sharedStrings.xml><?xml version="1.0" encoding="utf-8"?>
<sst xmlns="http://schemas.openxmlformats.org/spreadsheetml/2006/main" count="229" uniqueCount="229">
  <si>
    <t xml:space="preserve">Информация о реализации активов 
в зоне ответственности Департамента по работе с проблемными активами</t>
  </si>
  <si>
    <t xml:space="preserve">№ п/п</t>
  </si>
  <si>
    <t xml:space="preserve">Наименование регионального филиала</t>
  </si>
  <si>
    <t xml:space="preserve">Наименование актива</t>
  </si>
  <si>
    <t xml:space="preserve">Средства идентификации актива</t>
  </si>
  <si>
    <t xml:space="preserve">№ п/п комплекса активов</t>
  </si>
  <si>
    <t xml:space="preserve">Наименование комплекса активов</t>
  </si>
  <si>
    <t xml:space="preserve">ПРЯМАЯ ПРОДАЖА</t>
  </si>
  <si>
    <t xml:space="preserve">Торговая процедура</t>
  </si>
  <si>
    <t xml:space="preserve">Минимальная 
цена продажи
(с учетом НДС), руб.</t>
  </si>
  <si>
    <t xml:space="preserve">Начальная цена
(с учетом НДС), руб.</t>
  </si>
  <si>
    <t xml:space="preserve">Цена отсечения  
(с учетом НДС), руб.
(для аукциона 
"на понижение")</t>
  </si>
  <si>
    <t>Архангельский</t>
  </si>
  <si>
    <t xml:space="preserve">Автомобиль ЛЕГКОВОЙ СЕДАН RENAULT FLUENCE, 2012 года выпуска. Цвет: белый</t>
  </si>
  <si>
    <t xml:space="preserve">VIN: X7LLZBR0B48141237. 
Государственный регистрационный знак: 
В 246 РК 69.  
Мощность двигателя: 106 л.с. (78 кВт). 
Пробег: 274,20 тыс. км. 
Адрес: г. Архангельск, округ Майская горка, ул. Октябрят, д. 4</t>
  </si>
  <si>
    <t xml:space="preserve">Автомобиль ЛЕГКОВОЙ СЕДАН RENAULT FLUENCE. VIN: X7LLZBR0B48141237.   </t>
  </si>
  <si>
    <t xml:space="preserve">Башкирский </t>
  </si>
  <si>
    <t xml:space="preserve">Автомобиль легковой TOYOTA LAND CRUISER 200, 2013 года выпуска. Цвет: черный</t>
  </si>
  <si>
    <t xml:space="preserve">VIN: JTMHV05J704123549. 
Государственный регистрационный знак:  
О 148 ОО 02. 
Мощность двигателя: 235 л.с. (173 кВт). 
Пробег: 379,66 тыс. км.
Адрес: Республика Башкортостан, Уфимский район, Индустриальный парк "Аэропорт", ул. Оренбургская, д. 4</t>
  </si>
  <si>
    <t xml:space="preserve">Автомобиль легковой TOYOTA LAND CRUISER 200, 2013 года выпуска. VIN: JTMHV05J704123549  </t>
  </si>
  <si>
    <t>Дагестанский</t>
  </si>
  <si>
    <t xml:space="preserve">Жилой дом, литер «А», общей площадью 264,0 кв.м</t>
  </si>
  <si>
    <t xml:space="preserve">Адрес: Республика Дагестан, г. Махачкала, ул. Фрунзе, дом 39 Кадастровый номер 05:40:000026:4250</t>
  </si>
  <si>
    <t>-</t>
  </si>
  <si>
    <t xml:space="preserve">Жилой дом, литер «Г», общей площадью 23,3 кв.м, этажность: 1, кадастровый номер 05:40:000026:4251</t>
  </si>
  <si>
    <t xml:space="preserve">Адрес: Республика Дагестан, г. Махачкала, ул. Фрунзе, дом 39 Кадастровый номер 05:40:000026:4251</t>
  </si>
  <si>
    <t xml:space="preserve">Жилой дом, литер «В», общей площадью 271,3 кв.м, этажность: 3, кадастровый номер 05:40:000026:4249</t>
  </si>
  <si>
    <t xml:space="preserve">Адрес: Республика Дагестан, г. Махачкала, ул. Фрунзе, дом 39 Кадастровый номер 05:40:000026:4249</t>
  </si>
  <si>
    <t xml:space="preserve">Земельный участок, площадь 592,70 кв.м, категория земель: земли населенных пунктов: под ИЖС, кадастровый номер 05:40:000026:655</t>
  </si>
  <si>
    <t xml:space="preserve"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</si>
  <si>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</si>
  <si>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>Краснодарский</t>
  </si>
  <si>
    <t xml:space="preserve">Земельный участок площадью 3822 +/- 22 кв.м. Категория земель: земли населенных пунктов, для ведения ЛПХ</t>
  </si>
  <si>
    <t xml:space="preserve">Адрес: Краснодарский край, г. Сочи, Лазаревский район, с. Горное Лоо, ул. Плановая, 11/77. Кадастровый номер 23:49:1000001:1342.</t>
  </si>
  <si>
    <t xml:space="preserve">Земельный участок площадью 3822 +/- 22 кв.м. Адрес: Краснодарский край, г. Сочи, Лазаревский район, с. Горное Лоо, ул. Плановая, 11/77 </t>
  </si>
  <si>
    <t>Омский</t>
  </si>
  <si>
    <t xml:space="preserve">Автомобиль ЛЕГКОВОЙ УНИВЕРСАЛ RENAULT DUSTER, 2013 года выпуска. Цвет: белый </t>
  </si>
  <si>
    <t xml:space="preserve">VIN: X7LHSRH8N49947976. 
Государственный регистрационный знак:   
О 387 ХТ 26. 
Мощность двигателя: 102 л.с. (75 кВт). 
Пробег: 313,39 тыс. км. 
Адрес: г. Омск, ул. Комбинатская, д. 32</t>
  </si>
  <si>
    <t xml:space="preserve">Автомобиль ЛЕГКОВОЙ УНИВЕРСАЛ RENAULT DUSTER. VIN: X7LHSRH8N49947976.  </t>
  </si>
  <si>
    <t>Пермский</t>
  </si>
  <si>
    <t xml:space="preserve">Автомобиль ЛЕГКОВОЙ УНИВЕРСАЛ RENAULT DUSTER, 2014 года выпуска. Цвет: белый </t>
  </si>
  <si>
    <t xml:space="preserve">VIN X7LHSRH8N51172476. 
Государственный регистрационный знак:   
У 867 УК 159.  
Мощность двигателя: 102 л.с. (75 кВт). 
Пробег: 190,4 тыс. км. 
Адрес: г. Пермь, ул. Маршала Жукова, д. 67</t>
  </si>
  <si>
    <t xml:space="preserve">Автомобиль ЛЕГКОВОЙ УНИВЕРСАЛ RENAULT DUSTER. VIN X7LHSRH8N51172476  </t>
  </si>
  <si>
    <t xml:space="preserve">VIN X7LHSRH8N51172479. 
Государственный регистрационный знак:   
Е 853 УК 159. 
Мощность двигателя: 102 л.с. (75 кВт). 
Пробег: 212,4 тыс. км. 
Адрес: г. Пермь, ул. Маршала Жукова, д. 67</t>
  </si>
  <si>
    <t xml:space="preserve">Автомобиль ЛЕГКОВОЙ УНИВЕРСАЛ RENAULT DUSTER. VIN X7LHSRH8N51172479  </t>
  </si>
  <si>
    <t xml:space="preserve">VIN X7LHSRH8N51292799. 
Государственный регистрационный знак:   
Е 857 УК 159. 
Мощность двигателя: 102 л.с. (75 кВт). 
Пробег: 176,8 тыс. км. 
Адрес: г. Пермь, ул. Маршала Жукова, д. 67</t>
  </si>
  <si>
    <t xml:space="preserve">Автомобиль ЛЕГКОВОЙ УНИВЕРСАЛ RENAULT DUSTER. VIN X7LHSRH8N51292799  </t>
  </si>
  <si>
    <t xml:space="preserve">Легковой автомобиль TOYOTA COROLLA, 2014 года выпуска. Цвет: белый</t>
  </si>
  <si>
    <t xml:space="preserve">VIN NMTBB0JE20R081169. 
Государственный регистрационный знак: 
Е 331 УА 159. 
Мощность двигателя: 122 л.с. (90 кВт). 
Пробег: 432,6 тыс. км. 
Адрес: г. Пермь, ул. Маршала Жукова, д. 67</t>
  </si>
  <si>
    <t xml:space="preserve">Легковой автомобиль TOYOTA COROLLA. VIN NMTBB0JE20R081169  </t>
  </si>
  <si>
    <t>Приморский</t>
  </si>
  <si>
    <t xml:space="preserve">Автомобиль ЛЕГКОВОЙ УНИВЕРСАЛ RENAULT DUSTER, 2014 года выпуска. Цвет: белый  </t>
  </si>
  <si>
    <t xml:space="preserve">VIN: X7LHSRH8N51292867. 
Государственный регистрационный знак: 
Х 384 АА 125.  
Мощность двигателя: 102 л.с. (75 кВт). 
Пробег: 254,6 тыс. км. 
Адрес: г. Владивосток, ул. Прапорщика Комарова, д. 12В</t>
  </si>
  <si>
    <t xml:space="preserve">Автомобиль ЛЕГКОВОЙ УНИВЕРСАЛ RENAULT DUSTER. VIN: X7LHSRH8N51292867  </t>
  </si>
  <si>
    <t xml:space="preserve">VIN: NMTBB0JE00R080053. 
Государственный регистрационный знак: 
К 990 МА 125.  
Мощность двигателя: 122 л.с. (90 кВт). 
Пробег: 225,6 тыс. км. 
Адрес: Адрес: г. Владивосток, ул. Прапорщика Комарова, д. 12В</t>
  </si>
  <si>
    <t xml:space="preserve">Легковой автомобиль TOYOTA COROLLA, 2014 года выпуска. VIN: NMTBB0JE00R080053  </t>
  </si>
  <si>
    <t xml:space="preserve">Псковский  </t>
  </si>
  <si>
    <t xml:space="preserve">VIN X7LHSRH8N51144226. 
Государственный регистрационный знак:   
К 197 КТ 60. 
Мощность двигателя: 102 л.с. (75 кВт). 
Пробег: 282,6 тыс. км. 
Адрес: г. Псков, ул. Некрасова, д. 44а</t>
  </si>
  <si>
    <t xml:space="preserve">Автомобиль ЛЕГКОВОЙ УНИВЕРСАЛ RENAULT DUSTER. VIN X7LHSRH8N51144226</t>
  </si>
  <si>
    <t>Ростовский</t>
  </si>
  <si>
    <t xml:space="preserve">Земельный участок 597 кв.м.</t>
  </si>
  <si>
    <t xml:space="preserve">Адрес: Ростовская область, Азовский район, х. Обуховка, ул. Радужная, участок 31. Кадастровый номер 61:01:0600002:1264.</t>
  </si>
  <si>
    <t xml:space="preserve">Земельный участок 601 кв.м.</t>
  </si>
  <si>
    <t xml:space="preserve">Адрес: Ростовская область, Азовский район, х. Обуховка, ул. Звездная, участок 33. Кадастровый номер 61:01:0600002:1235.</t>
  </si>
  <si>
    <t xml:space="preserve">Земельный участок 558 кв.м.</t>
  </si>
  <si>
    <t xml:space="preserve">Адрес: Ростовская область, Азовский район, х. Обуховка, ул. Весенняя, участок 2. Кадастровый номер 61:01:0600002:1164.</t>
  </si>
  <si>
    <t xml:space="preserve">Земельный участок 576 кв.м.</t>
  </si>
  <si>
    <t xml:space="preserve">Адрес: Ростовская область, Азовский район, х. Обуховка, ул. Весенняя, участок 39. Кадастровый номер 61:01:0600002:1171.</t>
  </si>
  <si>
    <t xml:space="preserve">Адрес: Ростовская область, Азовский район, х. Обуховка, ул. Парковая, участок 15. Кадастровый номер 61:01:0600002:1226.</t>
  </si>
  <si>
    <t xml:space="preserve">Адрес: Ростовская область, Азовский район, х. Обуховка, ул. Парковая, участок 4. Кадастровый номер 61:01:0600002:1180.</t>
  </si>
  <si>
    <t xml:space="preserve">Земельный участок 579 кв.м.</t>
  </si>
  <si>
    <t xml:space="preserve">Адрес: Ростовская область, Азовский район, х. Обуховка, ул. Весенняя, участок 1. Кадастровый номер 61:01:0600002:1199.</t>
  </si>
  <si>
    <t xml:space="preserve">Земельный участок 585 кв.м.</t>
  </si>
  <si>
    <t xml:space="preserve">Адрес: Ростовская область, Азовский район, х. Обуховка, ул. Придорожная, участок 2. Кадастровый номер 61:01:0600002:1127.</t>
  </si>
  <si>
    <t xml:space="preserve">Земельный участок 586 кв.м.</t>
  </si>
  <si>
    <t xml:space="preserve">Адрес: Ростовская область, Азовский район, х. Обуховка, ул. Радужная, участок 1. Кадастровый номер 61:01:0600002:1276.</t>
  </si>
  <si>
    <t xml:space="preserve">Земельный участок 587 кв.м.</t>
  </si>
  <si>
    <t xml:space="preserve">Адрес: Ростовская область, Азовский район, х. Обуховка, ул. Радужная, участок 2. Кадастровый номер 61:01:0600002:1133.</t>
  </si>
  <si>
    <t xml:space="preserve">Земельный участок 588 кв.м.</t>
  </si>
  <si>
    <t xml:space="preserve">Адрес: Ростовская область, Азовский район, х. Обуховка, ул. Звездная, участок 1. Кадастровый номер 61:01:0600002:1156.</t>
  </si>
  <si>
    <t xml:space="preserve">Земельный участок 589 кв.м.</t>
  </si>
  <si>
    <t xml:space="preserve">Адрес: Ростовская область, Азовский район, х. Обуховка, ул. Звездная, участок 2. Кадастровый номер 61:01:0600002:1178.</t>
  </si>
  <si>
    <t xml:space="preserve">Земельный участок 596 кв.м.</t>
  </si>
  <si>
    <t xml:space="preserve">Адрес: Ростовская область, Азовский район, х. Обуховка, ул. Весенняя, участок 29. Кадастровый номер 61:01:0600002:1110.</t>
  </si>
  <si>
    <t xml:space="preserve">Адрес: Ростовская область, Азовский район, х. Обуховка, ул. Весенняя, участок 31. Кадастровый номер 61:01:0600002:1120.</t>
  </si>
  <si>
    <t xml:space="preserve">Адрес: Ростовская область, Азовский район, х. Обуховка, ул. Звездная, участок 29. Кадастровый номер 61:01:0600002:1212.</t>
  </si>
  <si>
    <t xml:space="preserve">Адрес: Ростовская область, Азовский район, х. Обуховка, ул. Звездная, участок 30. Кадастровый номер 61:01:0600002:1159.</t>
  </si>
  <si>
    <t xml:space="preserve">Адрес: Ростовская область, Азовский район, х. Обуховка, ул. Придорожная, участок 30. Кадастровый номер 61:01:0600002:1211.</t>
  </si>
  <si>
    <t xml:space="preserve">Адрес: Ростовская область, Азовский район, х. Обуховка, ул. Радужная, участок 29. Кадастровый номер 61:01:0600002:1123.</t>
  </si>
  <si>
    <t xml:space="preserve">Адрес: Ростовская область, Азовский район, х. Обуховка, ул. Радужная, участок 30. Кадастровый номер 61:01:0600002:1124.</t>
  </si>
  <si>
    <t xml:space="preserve">Адрес: Ростовская область, Азовский район, х. Обуховка, ул. Звездная, участок 31. Кадастровый номер 61:01:0600002:1271.</t>
  </si>
  <si>
    <t xml:space="preserve">Адрес: Ростовская область, Азовский район, х. Обуховка, ул. Звездная, участок 32. Кадастровый номер 61:01:0600002:1147.</t>
  </si>
  <si>
    <t xml:space="preserve">Адрес: Ростовская область, Азовский район, х. Обуховка, ул. Придорожная, участок 32. Кадастровый номер 61:01:0600002:1229.</t>
  </si>
  <si>
    <t xml:space="preserve">Адрес: Ростовская область, Азовский район, х. Обуховка, ул. Радужная, участок 32. Кадастровый номер 61:01:0600002:1233.</t>
  </si>
  <si>
    <t xml:space="preserve">Земельный участок 600 кв.м.</t>
  </si>
  <si>
    <t xml:space="preserve">Адрес: Ростовская область, Азовский район, х. Обуховка, ул. Весенняя, участок 4. Кадастровый номер 61:01:0600002:1202.</t>
  </si>
  <si>
    <t xml:space="preserve">Адрес: Ростовская область, Азовский район, х. Обуховка, ул. Звездная, участок 18. Кадастровый номер 61:01:0600002:1197.</t>
  </si>
  <si>
    <t xml:space="preserve">Адрес: Ростовская область, Азовский район, х. Обуховка, ул. Звездная, участок 42. Кадастровый номер 61:01:0600002:1148.</t>
  </si>
  <si>
    <t xml:space="preserve">Адрес: Ростовская область, Азовский район, х. Обуховка, ул. Придорожная, участок 18. Кадастровый номер 61:01:0600002:1213.</t>
  </si>
  <si>
    <t xml:space="preserve">Адрес: Ростовская область, Азовский район, х. Обуховка, ул. Придорожная, участок 38. Кадастровый номер 61:01:0600002:1205.</t>
  </si>
  <si>
    <t xml:space="preserve">Адрес: Ростовская область, Азовский район, х. Обуховка, ул. Придорожная, участок 42. Кадастровый номер 61:01:0600002:1098.</t>
  </si>
  <si>
    <t xml:space="preserve">Адрес: Ростовская область, Азовский район, х. Обуховка, ул. Весенняя, участок 9. Кадастровый номер 61:01:0600002:1161.</t>
  </si>
  <si>
    <t xml:space="preserve">Адрес: Ростовская область, Азовский район, х. Обуховка, ул. Звездная, участок 28. Кадастровый номер 61:01:0600002:1176.</t>
  </si>
  <si>
    <t xml:space="preserve">Адрес: Ростовская область, Азовский район, х. Обуховка, ул. Весенняя, участок 10. Кадастровый номер 61:01:0600002:1137.</t>
  </si>
  <si>
    <t xml:space="preserve">Адрес: Ростовская область, Азовский район, х. Обуховка, ул. Весенняя, участок 11. Кадастровый номер 61:01:0600002:1220.</t>
  </si>
  <si>
    <t xml:space="preserve">Адрес: Ростовская область, Азовский район, х. Обуховка, ул. Весенняя, участок 12. Кадастровый номер 61:01:0600002:1260.</t>
  </si>
  <si>
    <t xml:space="preserve">Адрес: Ростовская область, Азовский район, х. Обуховка, ул. Весенняя, участок 13. Кадастровый номер 61:01:0600002:1256.</t>
  </si>
  <si>
    <t xml:space="preserve">Адрес: Ростовская область, Азовский район, х. Обуховка, ул. Весенняя, участок 14. Кадастровый номер 61:01:0600002:1163.</t>
  </si>
  <si>
    <t xml:space="preserve">Адрес: Ростовская область, Азовский район, х. Обуховка, ул. Весенняя, участок 15. Кадастровый номер 61:01:0600002:1135.</t>
  </si>
  <si>
    <t xml:space="preserve">Адрес: Ростовская область, Азовский район, х. Обуховка, ул. Весенняя, участок 16. Кадастровый номер 61:01:0600002:1289.</t>
  </si>
  <si>
    <t xml:space="preserve">Адрес: Ростовская область, Азовский район, х. Обуховка, ул. Весенняя, участок 17. Кадастровый номер 61:01:0600002:1221.</t>
  </si>
  <si>
    <t xml:space="preserve">Адрес: Ростовская область, Азовский район, х. Обуховка, ул. Весенняя, участок 18. Кадастровый номер 61:01:0600002:1259.</t>
  </si>
  <si>
    <t xml:space="preserve">Адрес: Ростовская область, Азовский район, х. Обуховка, ул. Весенняя, участок 19. Кадастровый номер 61:01:0600002:1136.</t>
  </si>
  <si>
    <t xml:space="preserve">Адрес: Ростовская область, Азовский район, х. Обуховка, ул. Весенняя, участок 20. Кадастровый номер 61:01:0600002:1200.</t>
  </si>
  <si>
    <t xml:space="preserve">Адрес: Ростовская область, Азовский район, х. Обуховка, ул. Весенняя, участок 21. Кадастровый номер 61:01:0600002:1257.</t>
  </si>
  <si>
    <t xml:space="preserve">Адрес: Ростовская область, Азовский район, х. Обуховка, ул. Весенняя, участок 22. Кадастровый номер 61:01:0600002:1111.</t>
  </si>
  <si>
    <t xml:space="preserve">Адрес: Ростовская область, Азовский район, х. Обуховка, ул. Весенняя, участок 23. Кадастровый номер 61:01:0600002:1222.</t>
  </si>
  <si>
    <t xml:space="preserve">Адрес: Ростовская область, Азовский район, х. Обуховка, ул. Весенняя, участок 24. Кадастровый номер 61:01:0600002:1162.</t>
  </si>
  <si>
    <t xml:space="preserve">Адрес: Ростовская область, Азовский район, х. Обуховка, ул. Весенняя, участок 25. Кадастровый номер 61:01:0600002:1223.</t>
  </si>
  <si>
    <t xml:space="preserve">Адрес: Ростовская область, Азовский район, х. Обуховка, ул. Весенняя, участок 27. Кадастровый номер 61:01:0600002:1258.</t>
  </si>
  <si>
    <t xml:space="preserve">Адрес: Ростовская область, Азовский район, х. Обуховка, ул. Весенняя, участок 3. Кадастровый номер 61:01:0600002:1254.</t>
  </si>
  <si>
    <t xml:space="preserve">Адрес: Ростовская область, Азовский район, х. Обуховка, ул. Весенняя, участок 33. Кадастровый номер 61:01:0600002:1270.</t>
  </si>
  <si>
    <t xml:space="preserve">Адрес: Ростовская область, Азовский район, х. Обуховка, ул. Весенняя, участок 35. Кадастровый номер 61:01:0600002:1241.</t>
  </si>
  <si>
    <t xml:space="preserve">Адрес: Ростовская область, Азовский район, х. Обуховка, ул. Весенняя, участок 37. Кадастровый номер 61:01:0600002:1269.</t>
  </si>
  <si>
    <t xml:space="preserve">Адрес: Ростовская область, Азовский район, х. Обуховка, ул. Весенняя, участок 5. Кадастровый номер 61:01:0600002:1255.</t>
  </si>
  <si>
    <t xml:space="preserve">Адрес: Ростовская область, Азовский район, х. Обуховка, ул. Весенняя, участок 6. Кадастровый номер 61:01:0600002:1138.</t>
  </si>
  <si>
    <t xml:space="preserve">Адрес: Ростовская область, Азовский район, х. Обуховка, ул. Весенняя, участок 7. Кадастровый номер 61:01:0600002:1134.</t>
  </si>
  <si>
    <t xml:space="preserve">Адрес: Ростовская область, Азовский район, х. Обуховка, ул. Весенняя, участок 8. Кадастровый номер 61:01:0600002:1201.</t>
  </si>
  <si>
    <t xml:space="preserve">Адрес: Ростовская область, Азовский район, х. Обуховка, ул. Звездная, участок 10. Кадастровый номер 61:01:0600002:1287.</t>
  </si>
  <si>
    <t xml:space="preserve">Адрес: Ростовская область, Азовский район, х. Обуховка, ул. Звездная, участок 11. Кадастровый номер 61:01:0600002:1109.</t>
  </si>
  <si>
    <t xml:space="preserve">Адрес: Ростовская область, Азовский район, х. Обуховка, ул. Звездная, участок 12. Кадастровый номер 61:01:0600002:1160.</t>
  </si>
  <si>
    <t xml:space="preserve">Адрес: Ростовская область, Азовский район, х. Обуховка, ул. Звездная, участок 13. Кадастровый номер 61:01:0600002:1158.</t>
  </si>
  <si>
    <t xml:space="preserve">Адрес: Ростовская область, Азовский район, х. Обуховка, ул. Звездная, участок 14. Кадастровый номер 61:01:0600002:1286.</t>
  </si>
  <si>
    <t xml:space="preserve">Адрес: Ростовская область, Азовский район, х. Обуховка, ул. Звездная, участок 15. Кадастровый номер 61:01:0600002:1175.</t>
  </si>
  <si>
    <t xml:space="preserve">Адрес: Ростовская область, Азовский район, х. Обуховка, ул. Звездная, участок 16. Кадастровый номер 61:01:0600002:1198.</t>
  </si>
  <si>
    <t xml:space="preserve">Адрес: Ростовская область, Азовский район, х. Обуховка, ул. Звездная, участок 17. Кадастровый номер 61:01:0600002:1194.</t>
  </si>
  <si>
    <t xml:space="preserve">Адрес: Ростовская область, Азовский район, х. Обуховка, ул. Звездная, участок 19. Кадастровый номер 61:01:0600002:1282.</t>
  </si>
  <si>
    <t xml:space="preserve">Адрес: Ростовская область, Азовский район, х. Обуховка, ул. Звездная, участок 20. Кадастровый номер 61:01:0600002:1285.</t>
  </si>
  <si>
    <t xml:space="preserve">Адрес: Ростовская область, Азовский район, х. Обуховка, ул. Звездная, участок 21. Кадастровый номер 61:01:0600002:1250.</t>
  </si>
  <si>
    <t xml:space="preserve">Адрес: Ростовская область, Азовский район, х. Обуховка, ул. Звездная, участок 22. Кадастровый номер 61:01:0600002:1284.</t>
  </si>
  <si>
    <t xml:space="preserve">Адрес: Ростовская область, Азовский район, х. Обуховка, ул. Звездная, участок 23. Кадастровый номер 61:01:0600002:1251.</t>
  </si>
  <si>
    <t xml:space="preserve">Адрес: Ростовская область, Азовский район, х. Обуховка, ул. Звездная, участок 24. Кадастровый номер 61:01:0600002:1218.</t>
  </si>
  <si>
    <t xml:space="preserve">Адрес: Ростовская область, Азовский район, х. Обуховка, ул. Звездная, участок 25. Кадастровый номер 61:01:0600002:1252.</t>
  </si>
  <si>
    <t xml:space="preserve">Адрес: Ростовская область, Азовский район, х. Обуховка, ул. Звездная, участок 26. Кадастровый номер 61:01:0600002:1196.</t>
  </si>
  <si>
    <t xml:space="preserve">Адрес: Ростовская область, Азовский район, х. Обуховка, ул. Звездная, участок 27. Кадастровый номер 61:01:0600002:1283.</t>
  </si>
  <si>
    <t xml:space="preserve">Адрес: Ростовская область, Азовский район, х. Обуховка, ул. Звездная, участок 3. Кадастровый номер 61:01:0600002:1281.</t>
  </si>
  <si>
    <t xml:space="preserve">Адрес: Ростовская область, Азовский район, х. Обуховка, ул. Звездная, участок 34. Кадастровый номер 61:01:0600002:1169.</t>
  </si>
  <si>
    <t xml:space="preserve">Адрес: Ростовская область, Азовский район, х. Обуховка, ул. Звездная, участок 35. Кадастровый номер 61:01:0600002:1118.</t>
  </si>
  <si>
    <t xml:space="preserve">Адрес: Ростовская область, Азовский район, х. Обуховка, ул. Звездная, участок 36. Кадастровый номер 61:01:0600002:1239.</t>
  </si>
  <si>
    <t xml:space="preserve">Адрес: Ростовская область, Азовский район, х. Обуховка, ул. Звездная, участок 37. Кадастровый номер 61:01:0600002:1186.</t>
  </si>
  <si>
    <t xml:space="preserve">Адрес: Ростовская область, Азовский район, х. Обуховка, ул. Звездная, участок 39. Кадастровый номер 61:01:0600002:1187.</t>
  </si>
  <si>
    <t xml:space="preserve">Адрес: Ростовская область, Азовский район, х. Обуховка, ул. Звездная, участок 4. Кадастровый номер 61:01:0600002:1219.</t>
  </si>
  <si>
    <t xml:space="preserve">Адрес: Ростовская область, Азовский район, х. Обуховка, ул. Звездная, участок 40. Кадастровый номер 61:01:0600002:1104.</t>
  </si>
  <si>
    <t xml:space="preserve">Адрес: Ростовская область, Азовский район, х. Обуховка, ул. Звездная, участок 41. Кадастровый номер 61:01:0600002:1195.</t>
  </si>
  <si>
    <t xml:space="preserve">Адрес: Ростовская область, Азовский район, х. Обуховка, ул. Звездная, участок 5. Кадастровый номер 61:01:0600002:1248.</t>
  </si>
  <si>
    <t xml:space="preserve">Адрес: Ростовская область, Азовский район, х. Обуховка, ул. Звездная, участок 6. Кадастровый номер 61:01:0600002:1177.</t>
  </si>
  <si>
    <t xml:space="preserve">Адрес: Ростовская область, Азовский район, х. Обуховка, ул. Звездная, участок 7. Кадастровый номер 61:01:0600002:1249.</t>
  </si>
  <si>
    <t xml:space="preserve">Адрес: Ростовская область, Азовский район, х. Обуховка, ул. Звездная, участок 8. Кадастровый номер 61:01:0600002:1253.</t>
  </si>
  <si>
    <t xml:space="preserve">Адрес: Ростовская область, Азовский район, х. Обуховка, ул. Звездная, участок 9. Кадастровый номер 61:01:0600002:1157.</t>
  </si>
  <si>
    <t xml:space="preserve">Адрес: Ростовская область, Азовский район, х. Обуховка, ул. Парковая, участок 11. Кадастровый номер 61:01:0600002:1290.</t>
  </si>
  <si>
    <t xml:space="preserve">Адрес: Ростовская область, Азовский район, х. Обуховка, ул. Парковая, участок 13. Кадастровый номер 61:01:0600002:1291.</t>
  </si>
  <si>
    <t xml:space="preserve">Адрес: Ростовская область, Азовский район, х. Обуховка, ул. Парковая, участок 3. Кадастровый номер 61:01:0600002:1165.</t>
  </si>
  <si>
    <t xml:space="preserve">Адрес: Ростовская область, Азовский район, х. Обуховка, ул. Парковая, участок 5. Кадастровый номер 61:01:0600002:1225.</t>
  </si>
  <si>
    <t xml:space="preserve">Адрес: Ростовская область, Азовский район, х. Обуховка, ул. Парковая, участок 7. Кадастровый номер 61:01:0600002:1139.</t>
  </si>
  <si>
    <t xml:space="preserve">Адрес: Ростовская область, Азовский район, х. Обуховка, ул. Парковая, участок 9. Кадастровый номер 61:01:0600002:1112.</t>
  </si>
  <si>
    <t xml:space="preserve">Адрес: Ростовская область, Азовский район, х. Обуховка, ул. Придорожная, участок 10. Кадастровый номер 61:01:0600002:1126.</t>
  </si>
  <si>
    <t xml:space="preserve">Адрес: Ростовская область, Азовский район, х. Обуховка, ул. Придорожная, участок 12. Кадастровый номер 61:01:0600002:1173.</t>
  </si>
  <si>
    <t xml:space="preserve">Адрес: Ростовская область, Азовский район, х. Обуховка, ул. Придорожная, участок 14. Кадастровый номер 61:01:0600002:1274.</t>
  </si>
  <si>
    <t xml:space="preserve">Адрес: Ростовская область, Азовский район, х. Обуховка, ул. Придорожная, участок 16. Кадастровый номер 61:01:0600002:1172.</t>
  </si>
  <si>
    <t xml:space="preserve">Адрес: Ростовская область, Азовский район, х. Обуховка, ул. Придорожная, участок 20. Кадастровый номер 61:01:0600002:1273.</t>
  </si>
  <si>
    <t xml:space="preserve">Адрес: Ростовская область, Азовский район, х. Обуховка, ул. Придорожная, участок 22. Кадастровый номер 61:01:0600002:1242.</t>
  </si>
  <si>
    <t xml:space="preserve">Адрес: Ростовская область, Азовский район, х. Обуховка, ул. Придорожная, участок 24. Кадастровый номер 61:01:0600002:1151.</t>
  </si>
  <si>
    <t xml:space="preserve">Адрес: Ростовская область, Азовский район, х. Обуховка, ул. Придорожная, участок 25. Кадастровый номер 61:01:0600002:1272.</t>
  </si>
  <si>
    <t xml:space="preserve">Адрес: Ростовская область, Азовский район, х. Обуховка, ул. Придорожная, участок 28. Кадастровый номер 61:01:0600002:1125.</t>
  </si>
  <si>
    <t xml:space="preserve">Адрес: Ростовская область, Азовский район, х. Обуховка, ул. Придорожная, участок 34. Кадастровый номер 61:01:0600002:1141.</t>
  </si>
  <si>
    <t xml:space="preserve">Адрес: Ростовская область, Азовский район, х. Обуховка, ул. Придорожная, участок 36. Кадастровый номер 61:01:0600002:1181.</t>
  </si>
  <si>
    <t xml:space="preserve">Адрес: Ростовская область, Азовский район, х. Обуховка, ул. Придорожная, участок 4. Кадастровый номер 61:01:0600002:1243.</t>
  </si>
  <si>
    <t xml:space="preserve">Адрес: Ростовская область, Азовский район, х. Обуховка, ул. Придорожная, участок 40 . Кадастровый номер 61:01:0600002:1097.</t>
  </si>
  <si>
    <t xml:space="preserve">Адрес: Ростовская область, Азовский район, х. Обуховка, ул. Придорожная, участок 6. Кадастровый номер 61:01:0600002:1174.</t>
  </si>
  <si>
    <t xml:space="preserve">Адрес: Ростовская область, Азовский район, х. Обуховка, ул. Придорожная, участок 8. Кадастровый номер 61:01:0600002:1275.</t>
  </si>
  <si>
    <t xml:space="preserve">Адрес: Ростовская область, Азовский район, х. Обуховка, ул. Радужная участок 7. Кадастровый номер 61:01:0600002:1214.</t>
  </si>
  <si>
    <t xml:space="preserve">Адрес: Ростовская область, Азовский район, х. Обуховка, ул. Радужная, участок 10. Кадастровый номер 61:01:0600002:1246.</t>
  </si>
  <si>
    <t xml:space="preserve">Адрес: Ростовская область, Азовский район, х. Обуховка, ул. Радужная, участок 11. Кадастровый номер 61:01:0600002:1129.</t>
  </si>
  <si>
    <t xml:space="preserve">Адрес: Ростовская область, Азовский район, х. Обуховка, ул. Радужная, участок 12. Кадастровый номер 61:01:0600002:1193.</t>
  </si>
  <si>
    <t xml:space="preserve">Адрес: Ростовская область, Азовский район, х. Обуховка, ул. Радужная, участок 13. Кадастровый номер 61:01:0600002:1191.</t>
  </si>
  <si>
    <t xml:space="preserve">Адрес: Ростовская область, Азовский район, х. Обуховка, ул. Радужная, участок 14. Кадастровый номер 61:01:0600002:1280.</t>
  </si>
  <si>
    <t xml:space="preserve">Адрес: Ростовская область, Азовский район, х. Обуховка, ул. Радужная, участок 15. Кадастровый номер 61:01:0600002:1244.</t>
  </si>
  <si>
    <t xml:space="preserve">Адрес: Ростовская область, Азовский район, х. Обуховка, ул. Радужная, участок 16. Кадастровый номер 61:01:0600002:1155.</t>
  </si>
  <si>
    <t xml:space="preserve">Адрес: Ростовская область, Азовский район, х. Обуховка, ул. Радужная, участок 17. Кадастровый номер 61:01:0600002:1278.</t>
  </si>
  <si>
    <t xml:space="preserve">Адрес: Ростовская область, Азовский район, х. Обуховка, ул. Радужная, участок 18. Кадастровый номер 61:01:0600002:1217.</t>
  </si>
  <si>
    <t xml:space="preserve">Адрес: Ростовская область, Азовский район, х. Обуховка, ул. Радужная, участок 19. Кадастровый номер 61:01:0600002:1192.</t>
  </si>
  <si>
    <t xml:space="preserve">Адрес: Ростовская область, Азовский район, х. Обуховка, ул. Радужная, участок 20. Кадастровый номер 61:01:0600002:1279.</t>
  </si>
  <si>
    <t xml:space="preserve">Адрес: Ростовская область, Азовский район, х. Обуховка, ул. Радужная, участок 21. Кадастровый номер 61:01:0600002:1215.</t>
  </si>
  <si>
    <t xml:space="preserve">Адрес: Ростовская область, Азовский район, х. Обуховка, ул. Радужная, участок 22. Кадастровый номер 61:01:0600002:1130.</t>
  </si>
  <si>
    <t xml:space="preserve">Адрес: Ростовская область, Азовский район, х. Обуховка, ул. Радужная, участок 23. Кадастровый номер 61:01:0600002:1153.</t>
  </si>
  <si>
    <t xml:space="preserve">Адрес: Ростовская область, Азовский район, х. Обуховка, ул. Радужная, участок 24. Кадастровый номер 61:01:0600002:1154.</t>
  </si>
  <si>
    <t xml:space="preserve">Адрес: Ростовская область, Азовский район, х. Обуховка, ул. Радужная, участок 25. Кадастровый номер 61:01:0600002:1245.</t>
  </si>
  <si>
    <t xml:space="preserve">Адрес: Ростовская область, Азовский район, х. Обуховка, ул. Радужная, участок 26. Кадастровый номер 61:01:0600002:1216.</t>
  </si>
  <si>
    <t xml:space="preserve">Адрес: Ростовская область, Азовский район, х. Обуховка, ул. Радужная, участок 27. Кадастровый номер 61:01:0600002:1106.</t>
  </si>
  <si>
    <t xml:space="preserve">Адрес: Ростовская область, Азовский район, х. Обуховка, ул. Радужная, участок 28. Кадастровый номер 61:01:0600002:1107.</t>
  </si>
  <si>
    <t xml:space="preserve">Адрес: Ростовская область, Азовский район, х. Обуховка, ул. Радужная, участок 3. Кадастровый номер 61:01:0600002:1128.</t>
  </si>
  <si>
    <t xml:space="preserve">Адрес: Ростовская область, Азовский район, х. Обуховка, ул. Радужная, участок 33. Кадастровый номер 61:01:0600002:1115.</t>
  </si>
  <si>
    <t xml:space="preserve">Адрес: Ростовская область, Азовский район, х. Обуховка, ул. Радужная, участок 35. Кадастровый номер 61:01:0600002:1230.</t>
  </si>
  <si>
    <t xml:space="preserve">Адрес: Ростовская область, Азовский район, х. Обуховка, ул. Радужная, участок 36. Кадастровый номер 61:01:0600002:1144.</t>
  </si>
  <si>
    <t xml:space="preserve">Адрес: Ростовская область, Азовский район, х. Обуховка, ул. Радужная, участок 37. Кадастровый номер 61:01:0600002:1265.</t>
  </si>
  <si>
    <t xml:space="preserve">Адрес: Ростовская область, Азовский район, х. Обуховка, ул. Радужная, участок 38. Кадастровый номер 61:01:0600002:1145.</t>
  </si>
  <si>
    <t xml:space="preserve">Адрес: Ростовская область, Азовский район, х. Обуховка, ул. Радужная, участок 39. Кадастровый номер 61:01:0600002:1116.</t>
  </si>
  <si>
    <t xml:space="preserve">Адрес: Ростовская область, Азовский район, х. Обуховка, ул. Радужная, участок 4. Кадастровый номер 61:01:0600002:1131.</t>
  </si>
  <si>
    <t xml:space="preserve">Адрес: Ростовская область, Азовский район, х. Обуховка, ул. Радужная, участок 40. Кадастровый номер 61:01:0600002:1100.</t>
  </si>
  <si>
    <t xml:space="preserve">Адрес: Ростовская область, Азовский район, х. Обуховка, ул. Радужная, участок 41. Кадастровый номер 61:01:0600002:1099.</t>
  </si>
  <si>
    <t xml:space="preserve">Адрес: Ростовская область, Азовский район, х. Обуховка, ул. Радужная, участок 42. Кадастровый номер 61:01:0600002:1105.</t>
  </si>
  <si>
    <t xml:space="preserve">Адрес: Ростовская область, Азовский район, х. Обуховка, ул. Радужная, участок 5. Кадастровый номер 61:01:0600002:1152.</t>
  </si>
  <si>
    <t xml:space="preserve">Адрес: Ростовская область, Азовский район, х. Обуховка, ул. Радужная, участок 6. Кадастровый номер 61:01:0600002:1247.</t>
  </si>
  <si>
    <t xml:space="preserve">Адрес: Ростовская область, Азовский район, х. Обуховка, ул. Радужная, участок 8. Кадастровый номер 61:01:0600002:1108.</t>
  </si>
  <si>
    <t xml:space="preserve">Адрес: Ростовская область, Азовский район, х. Обуховка, ул. Радужная, участок 9. Кадастровый номер 61:01:0600002:1277.</t>
  </si>
  <si>
    <t xml:space="preserve">Земельный участок 603 кв.м.</t>
  </si>
  <si>
    <t xml:space="preserve">Адрес: Ростовская область, Азовский район, х. Обуховка, ул. Парковая, участок 8. Кадастровый номер 61:01:0600002:1179.</t>
  </si>
  <si>
    <t xml:space="preserve">Земельный участок 633 кв.м.</t>
  </si>
  <si>
    <t xml:space="preserve">Адрес: Ростовская область, Азовский район, х. Обуховка, ул. Весенняя, участок 26. Кадастровый номер 61:01:0600002:1224.</t>
  </si>
  <si>
    <t xml:space="preserve">Земельный участок 682 кв.м.</t>
  </si>
  <si>
    <t xml:space="preserve">Адрес: Ростовская область, Азовский район, х. Обуховка, ул. Парковая, участок 2. Кадастровый номер 61:01:0600002:1227.</t>
  </si>
  <si>
    <t xml:space="preserve">Земельный участок 758 кв.м.</t>
  </si>
  <si>
    <t xml:space="preserve">Адрес: Ростовская область, Азовский район, х. Обуховка, ул. Весенняя, участок 43. Кадастровый номер 61:01:0600002:1149.</t>
  </si>
  <si>
    <t xml:space="preserve">Земельный участок площадью 601 кв.м.</t>
  </si>
  <si>
    <t xml:space="preserve">Адрес: Ростовская область, Азовский район, х. Обуховка, ул. Радужная, участок 34. Кадастровый номер 61:01:0600002:1122.</t>
  </si>
  <si>
    <t xml:space="preserve">148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</si>
  <si>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 xml:space="preserve">Саратовский </t>
  </si>
  <si>
    <t xml:space="preserve">VIN: X7LHSRH8N51292850. 
Государственный регистрационный знак:   
А 085 КВ 164. 
Мощность двигателя: 102 л.с. (75 кВт). 
Пробег: 191,54 тыс. км. 
Адрес: г. Саратов, ул. Радищева, д. 65/2</t>
  </si>
  <si>
    <t xml:space="preserve">Автомобиль ЛЕГКОВОЙ УНИВЕРСАЛ RENAULT DUSTER. VIN: X7LHSRH8N51292850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</si>
</sst>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2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vertical="center"/>
    </xf>
    <xf fontId="1" fillId="0" borderId="0" numFmtId="0" xfId="0" applyFont="1" applyAlignment="1">
      <alignment vertical="center" wrapText="1"/>
    </xf>
    <xf fontId="2" fillId="0" borderId="0" numFmtId="0" xfId="0" applyFont="1" applyAlignment="1">
      <alignment horizont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4" fillId="0" borderId="1" numFmtId="3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vertical="center"/>
    </xf>
    <xf fontId="1" fillId="0" borderId="1" numFmtId="0" xfId="0" applyFont="1" applyBorder="1" applyAlignment="1">
      <alignment vertical="center" wrapText="1"/>
    </xf>
    <xf fontId="1" fillId="0" borderId="1" numFmtId="0" xfId="0" applyFont="1" applyBorder="1" applyAlignment="1">
      <alignment horizontal="center" vertical="center" wrapText="1"/>
    </xf>
    <xf fontId="1" fillId="0" borderId="1" numFmtId="4" xfId="0" applyNumberFormat="1" applyFont="1" applyBorder="1" applyAlignment="1">
      <alignment horizontal="center" vertical="center"/>
    </xf>
    <xf fontId="5" fillId="4" borderId="1" numFmtId="3" xfId="0" applyNumberFormat="1" applyFont="1" applyFill="1" applyBorder="1" applyAlignment="1">
      <alignment horizontal="center" vertical="center" wrapText="1"/>
    </xf>
    <xf fontId="3" fillId="4" borderId="1" numFmtId="0" xfId="0" applyFont="1" applyFill="1" applyBorder="1" applyAlignment="1">
      <alignment vertical="center"/>
    </xf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3" fillId="4" borderId="1" numFmtId="4" xfId="0" applyNumberFormat="1" applyFont="1" applyFill="1" applyBorder="1" applyAlignment="1">
      <alignment horizontal="center" vertical="center"/>
    </xf>
    <xf fontId="3" fillId="5" borderId="1" numFmtId="0" xfId="0" applyFont="1" applyFill="1" applyBorder="1" applyAlignment="1">
      <alignment horizontal="center" vertical="center"/>
    </xf>
    <xf fontId="3" fillId="4" borderId="1" numFmtId="0" xfId="0" applyFont="1" applyFill="1" applyBorder="1" applyAlignment="1">
      <alignment vertical="center" wrapText="1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center" vertical="center" wrapText="1"/>
    </xf>
    <xf fontId="5" fillId="4" borderId="1" numFmtId="1" xfId="0" applyNumberFormat="1" applyFont="1" applyFill="1" applyBorder="1" applyAlignment="1">
      <alignment horizontal="center" vertical="center"/>
    </xf>
    <xf fontId="1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left" vertical="center" wrapText="1"/>
    </xf>
    <xf fontId="3" fillId="5" borderId="1" numFmtId="0" xfId="0" applyFont="1" applyFill="1" applyBorder="1" applyAlignment="1">
      <alignment horizontal="left" vertical="center" wrapText="1"/>
    </xf>
    <xf fontId="5" fillId="6" borderId="1" numFmtId="0" xfId="0" applyFont="1" applyFill="1" applyBorder="1" applyAlignment="1">
      <alignment horizontal="left" vertical="center" wrapText="1"/>
    </xf>
    <xf fontId="3" fillId="5" borderId="1" numFmt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1"/>
  </sheetPr>
  <sheetViews>
    <sheetView view="pageBreakPreview" topLeftCell="A1" zoomScale="60" workbookViewId="0">
      <pane ySplit="5" topLeftCell="A6" activePane="bottomLeft" state="frozen"/>
      <selection activeCell="F183" activeCellId="0" sqref="F183"/>
    </sheetView>
  </sheetViews>
  <sheetFormatPr defaultRowHeight="14.25" outlineLevelRow="2" outlineLevelCol="1"/>
  <cols>
    <col customWidth="1" min="1" max="1" outlineLevel="1" style="1" width="8"/>
    <col customWidth="1" min="2" max="2" style="2" width="23.85546875"/>
    <col customWidth="1" min="3" max="3" style="3" width="50.7109375"/>
    <col customWidth="1" min="4" max="4" style="3" width="61.42578125"/>
    <col customWidth="1" min="5" max="5" style="3" width="14"/>
    <col customWidth="1" min="6" max="6" style="2" width="57.85546875"/>
    <col customWidth="1" min="7" max="7" style="1" width="21"/>
    <col customWidth="1" min="8" max="8" style="1" width="21.5703125"/>
    <col customWidth="1" min="9" max="9" style="1" width="22.28515625"/>
    <col min="10" max="16384" style="1" width="9.140625"/>
  </cols>
  <sheetData>
    <row r="1" ht="71.25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3" ht="15.75" customHeight="1"/>
    <row r="4" ht="40.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8" t="s">
        <v>8</v>
      </c>
      <c r="I4" s="8"/>
    </row>
    <row r="5" ht="88.5" customHeight="1">
      <c r="A5" s="5"/>
      <c r="B5" s="5"/>
      <c r="C5" s="5"/>
      <c r="D5" s="5"/>
      <c r="E5" s="5"/>
      <c r="F5" s="6"/>
      <c r="G5" s="9" t="s">
        <v>9</v>
      </c>
      <c r="H5" s="10" t="s">
        <v>10</v>
      </c>
      <c r="I5" s="11" t="s">
        <v>11</v>
      </c>
    </row>
    <row r="6" ht="110.25" hidden="1" outlineLevel="2">
      <c r="A6" s="12">
        <v>1</v>
      </c>
      <c r="B6" s="13" t="s">
        <v>12</v>
      </c>
      <c r="C6" s="14" t="s">
        <v>13</v>
      </c>
      <c r="D6" s="14" t="s">
        <v>14</v>
      </c>
      <c r="E6" s="15"/>
      <c r="F6" s="15"/>
      <c r="G6" s="16">
        <v>306000</v>
      </c>
      <c r="H6" s="15"/>
      <c r="I6" s="15"/>
    </row>
    <row r="7" ht="114" customHeight="1" outlineLevel="1" collapsed="1">
      <c r="A7" s="17">
        <v>1</v>
      </c>
      <c r="B7" s="18" t="s">
        <v>12</v>
      </c>
      <c r="C7" s="19" t="s">
        <v>13</v>
      </c>
      <c r="D7" s="19" t="s">
        <v>14</v>
      </c>
      <c r="E7" s="20">
        <v>1</v>
      </c>
      <c r="F7" s="19" t="s">
        <v>15</v>
      </c>
      <c r="G7" s="21">
        <v>306000</v>
      </c>
      <c r="H7" s="22"/>
      <c r="I7" s="22"/>
    </row>
    <row r="8" ht="114.75" hidden="1" customHeight="1" outlineLevel="2">
      <c r="A8" s="12">
        <v>2</v>
      </c>
      <c r="B8" s="13" t="s">
        <v>16</v>
      </c>
      <c r="C8" s="14" t="s">
        <v>17</v>
      </c>
      <c r="D8" s="14" t="s">
        <v>18</v>
      </c>
      <c r="E8" s="15"/>
      <c r="F8" s="15"/>
      <c r="G8" s="16">
        <v>2837000</v>
      </c>
      <c r="H8" s="15"/>
      <c r="I8" s="15"/>
    </row>
    <row r="9" ht="132.75" customHeight="1" outlineLevel="1" collapsed="1">
      <c r="A9" s="17">
        <v>2</v>
      </c>
      <c r="B9" s="18" t="s">
        <v>16</v>
      </c>
      <c r="C9" s="19" t="s">
        <v>17</v>
      </c>
      <c r="D9" s="19" t="s">
        <v>18</v>
      </c>
      <c r="E9" s="20">
        <v>2</v>
      </c>
      <c r="F9" s="19" t="s">
        <v>19</v>
      </c>
      <c r="G9" s="21">
        <v>2837000</v>
      </c>
      <c r="H9" s="22"/>
      <c r="I9" s="22"/>
    </row>
    <row r="10" ht="30" outlineLevel="2">
      <c r="A10" s="12">
        <v>3</v>
      </c>
      <c r="B10" s="13" t="s">
        <v>20</v>
      </c>
      <c r="C10" s="14" t="s">
        <v>21</v>
      </c>
      <c r="D10" s="14" t="s">
        <v>22</v>
      </c>
      <c r="E10" s="15" t="s">
        <v>23</v>
      </c>
      <c r="F10" s="15" t="s">
        <v>23</v>
      </c>
      <c r="G10" s="15"/>
      <c r="H10" s="15" t="s">
        <v>23</v>
      </c>
      <c r="I10" s="15" t="s">
        <v>23</v>
      </c>
    </row>
    <row r="11" ht="45" outlineLevel="2">
      <c r="A11" s="12">
        <v>4</v>
      </c>
      <c r="B11" s="13" t="s">
        <v>20</v>
      </c>
      <c r="C11" s="14" t="s">
        <v>24</v>
      </c>
      <c r="D11" s="14" t="s">
        <v>25</v>
      </c>
      <c r="E11" s="15" t="s">
        <v>23</v>
      </c>
      <c r="F11" s="15" t="s">
        <v>23</v>
      </c>
      <c r="G11" s="15"/>
      <c r="H11" s="15" t="s">
        <v>23</v>
      </c>
      <c r="I11" s="15" t="s">
        <v>23</v>
      </c>
    </row>
    <row r="12" ht="45" outlineLevel="2">
      <c r="A12" s="12">
        <v>5</v>
      </c>
      <c r="B12" s="13" t="s">
        <v>20</v>
      </c>
      <c r="C12" s="14" t="s">
        <v>26</v>
      </c>
      <c r="D12" s="14" t="s">
        <v>27</v>
      </c>
      <c r="E12" s="15" t="s">
        <v>23</v>
      </c>
      <c r="F12" s="15" t="s">
        <v>23</v>
      </c>
      <c r="G12" s="15"/>
      <c r="H12" s="15" t="s">
        <v>23</v>
      </c>
      <c r="I12" s="15" t="s">
        <v>23</v>
      </c>
    </row>
    <row r="13" ht="45" outlineLevel="2">
      <c r="A13" s="12">
        <v>6</v>
      </c>
      <c r="B13" s="13" t="s">
        <v>20</v>
      </c>
      <c r="C13" s="14" t="s">
        <v>28</v>
      </c>
      <c r="D13" s="14" t="s">
        <v>29</v>
      </c>
      <c r="E13" s="15" t="s">
        <v>23</v>
      </c>
      <c r="F13" s="15" t="s">
        <v>23</v>
      </c>
      <c r="G13" s="15"/>
      <c r="H13" s="15" t="s">
        <v>23</v>
      </c>
      <c r="I13" s="15" t="s">
        <v>23</v>
      </c>
    </row>
    <row r="14" ht="96" customHeight="1" outlineLevel="1">
      <c r="A14" s="17">
        <v>7</v>
      </c>
      <c r="B14" s="18" t="s">
        <v>20</v>
      </c>
      <c r="C14" s="20" t="s">
        <v>23</v>
      </c>
      <c r="D14" s="20" t="s">
        <v>23</v>
      </c>
      <c r="E14" s="20">
        <v>3</v>
      </c>
      <c r="F14" s="23" t="s">
        <v>30</v>
      </c>
      <c r="G14" s="21">
        <v>16330000</v>
      </c>
      <c r="H14" s="22" t="s">
        <v>23</v>
      </c>
      <c r="I14" s="22" t="s">
        <v>23</v>
      </c>
    </row>
    <row r="15" ht="47.25" hidden="1" outlineLevel="2">
      <c r="A15" s="12">
        <v>7</v>
      </c>
      <c r="B15" s="13" t="s">
        <v>31</v>
      </c>
      <c r="C15" s="14" t="s">
        <v>32</v>
      </c>
      <c r="D15" s="14" t="s">
        <v>33</v>
      </c>
      <c r="E15" s="15"/>
      <c r="F15" s="15"/>
      <c r="G15" s="16">
        <v>7503000</v>
      </c>
      <c r="H15" s="15" t="s">
        <v>23</v>
      </c>
      <c r="I15" s="15" t="s">
        <v>23</v>
      </c>
    </row>
    <row r="16" ht="58.5" customHeight="1" outlineLevel="1" collapsed="1">
      <c r="A16" s="17">
        <v>9</v>
      </c>
      <c r="B16" s="18" t="s">
        <v>31</v>
      </c>
      <c r="C16" s="19" t="s">
        <v>32</v>
      </c>
      <c r="D16" s="19" t="s">
        <v>33</v>
      </c>
      <c r="E16" s="20">
        <v>4</v>
      </c>
      <c r="F16" s="19" t="s">
        <v>34</v>
      </c>
      <c r="G16" s="21">
        <v>7503000</v>
      </c>
      <c r="H16" s="22" t="s">
        <v>23</v>
      </c>
      <c r="I16" s="22" t="s">
        <v>23</v>
      </c>
    </row>
    <row r="17" ht="98.25" hidden="1" customHeight="1" outlineLevel="2">
      <c r="A17" s="12">
        <v>8</v>
      </c>
      <c r="B17" s="13" t="s">
        <v>35</v>
      </c>
      <c r="C17" s="14" t="s">
        <v>36</v>
      </c>
      <c r="D17" s="14" t="s">
        <v>37</v>
      </c>
      <c r="E17" s="15"/>
      <c r="F17" s="15"/>
      <c r="G17" s="16">
        <v>480000</v>
      </c>
      <c r="H17" s="15"/>
      <c r="I17" s="15"/>
    </row>
    <row r="18" ht="103.5" customHeight="1" outlineLevel="1" collapsed="1">
      <c r="A18" s="17">
        <v>10</v>
      </c>
      <c r="B18" s="18" t="s">
        <v>35</v>
      </c>
      <c r="C18" s="19" t="s">
        <v>36</v>
      </c>
      <c r="D18" s="19" t="s">
        <v>37</v>
      </c>
      <c r="E18" s="20">
        <v>5</v>
      </c>
      <c r="F18" s="19" t="s">
        <v>38</v>
      </c>
      <c r="G18" s="21">
        <v>480000</v>
      </c>
      <c r="H18" s="22"/>
      <c r="I18" s="22"/>
    </row>
    <row r="19" ht="94.5" hidden="1" outlineLevel="2">
      <c r="A19" s="12">
        <v>9</v>
      </c>
      <c r="B19" s="13" t="s">
        <v>39</v>
      </c>
      <c r="C19" s="24" t="s">
        <v>40</v>
      </c>
      <c r="D19" s="24" t="s">
        <v>41</v>
      </c>
      <c r="E19" s="15" t="s">
        <v>23</v>
      </c>
      <c r="F19" s="25" t="s">
        <v>23</v>
      </c>
      <c r="G19" s="16">
        <v>890000</v>
      </c>
      <c r="H19" s="15" t="s">
        <v>23</v>
      </c>
      <c r="I19" s="15" t="s">
        <v>23</v>
      </c>
    </row>
    <row r="20" ht="90" outlineLevel="1" collapsed="1">
      <c r="A20" s="17">
        <v>11</v>
      </c>
      <c r="B20" s="18" t="s">
        <v>39</v>
      </c>
      <c r="C20" s="19" t="s">
        <v>40</v>
      </c>
      <c r="D20" s="19" t="s">
        <v>41</v>
      </c>
      <c r="E20" s="20">
        <v>6</v>
      </c>
      <c r="F20" s="19" t="s">
        <v>42</v>
      </c>
      <c r="G20" s="21">
        <v>890000</v>
      </c>
      <c r="H20" s="22" t="s">
        <v>23</v>
      </c>
      <c r="I20" s="22" t="s">
        <v>23</v>
      </c>
    </row>
    <row r="21" ht="94.5" hidden="1" outlineLevel="2">
      <c r="A21" s="12">
        <v>10</v>
      </c>
      <c r="B21" s="13" t="s">
        <v>39</v>
      </c>
      <c r="C21" s="14" t="s">
        <v>40</v>
      </c>
      <c r="D21" s="14" t="s">
        <v>43</v>
      </c>
      <c r="E21" s="15" t="s">
        <v>23</v>
      </c>
      <c r="F21" s="15" t="s">
        <v>23</v>
      </c>
      <c r="G21" s="16">
        <v>850000</v>
      </c>
      <c r="H21" s="15" t="s">
        <v>23</v>
      </c>
      <c r="I21" s="15" t="s">
        <v>23</v>
      </c>
    </row>
    <row r="22" ht="90" outlineLevel="1" collapsed="1">
      <c r="A22" s="17">
        <v>12</v>
      </c>
      <c r="B22" s="18" t="s">
        <v>39</v>
      </c>
      <c r="C22" s="19" t="s">
        <v>40</v>
      </c>
      <c r="D22" s="19" t="s">
        <v>43</v>
      </c>
      <c r="E22" s="20">
        <v>7</v>
      </c>
      <c r="F22" s="19" t="s">
        <v>44</v>
      </c>
      <c r="G22" s="21">
        <v>850000</v>
      </c>
      <c r="H22" s="22" t="s">
        <v>23</v>
      </c>
      <c r="I22" s="22" t="s">
        <v>23</v>
      </c>
    </row>
    <row r="23" ht="94.5" hidden="1" outlineLevel="2">
      <c r="A23" s="12">
        <v>11</v>
      </c>
      <c r="B23" s="13" t="s">
        <v>39</v>
      </c>
      <c r="C23" s="14" t="s">
        <v>40</v>
      </c>
      <c r="D23" s="14" t="s">
        <v>45</v>
      </c>
      <c r="E23" s="15" t="s">
        <v>23</v>
      </c>
      <c r="F23" s="15" t="s">
        <v>23</v>
      </c>
      <c r="G23" s="16">
        <v>935000</v>
      </c>
      <c r="H23" s="15" t="s">
        <v>23</v>
      </c>
      <c r="I23" s="15" t="s">
        <v>23</v>
      </c>
    </row>
    <row r="24" ht="90" outlineLevel="1" collapsed="1">
      <c r="A24" s="17">
        <v>14</v>
      </c>
      <c r="B24" s="18" t="s">
        <v>39</v>
      </c>
      <c r="C24" s="19" t="s">
        <v>40</v>
      </c>
      <c r="D24" s="19" t="s">
        <v>45</v>
      </c>
      <c r="E24" s="20">
        <v>8</v>
      </c>
      <c r="F24" s="19" t="s">
        <v>46</v>
      </c>
      <c r="G24" s="21">
        <v>935000</v>
      </c>
      <c r="H24" s="22" t="s">
        <v>23</v>
      </c>
      <c r="I24" s="22" t="s">
        <v>23</v>
      </c>
    </row>
    <row r="25" ht="94.5" hidden="1" outlineLevel="2">
      <c r="A25" s="12">
        <v>12</v>
      </c>
      <c r="B25" s="13" t="s">
        <v>39</v>
      </c>
      <c r="C25" s="14" t="s">
        <v>47</v>
      </c>
      <c r="D25" s="14" t="s">
        <v>48</v>
      </c>
      <c r="E25" s="15" t="s">
        <v>23</v>
      </c>
      <c r="F25" s="15" t="s">
        <v>23</v>
      </c>
      <c r="G25" s="16">
        <v>895000</v>
      </c>
      <c r="H25" s="15" t="s">
        <v>23</v>
      </c>
      <c r="I25" s="15" t="s">
        <v>23</v>
      </c>
    </row>
    <row r="26" ht="90" outlineLevel="1" collapsed="1">
      <c r="A26" s="17">
        <v>15</v>
      </c>
      <c r="B26" s="18" t="s">
        <v>39</v>
      </c>
      <c r="C26" s="19" t="s">
        <v>47</v>
      </c>
      <c r="D26" s="19" t="s">
        <v>48</v>
      </c>
      <c r="E26" s="20">
        <v>9</v>
      </c>
      <c r="F26" s="19" t="s">
        <v>49</v>
      </c>
      <c r="G26" s="21">
        <v>895000</v>
      </c>
      <c r="H26" s="22" t="s">
        <v>23</v>
      </c>
      <c r="I26" s="22" t="s">
        <v>23</v>
      </c>
    </row>
    <row r="27" ht="94.5" hidden="1" outlineLevel="2">
      <c r="A27" s="12">
        <v>13</v>
      </c>
      <c r="B27" s="13" t="s">
        <v>50</v>
      </c>
      <c r="C27" s="14" t="s">
        <v>51</v>
      </c>
      <c r="D27" s="14" t="s">
        <v>52</v>
      </c>
      <c r="E27" s="15"/>
      <c r="F27" s="15" t="s">
        <v>23</v>
      </c>
      <c r="G27" s="16">
        <v>587000</v>
      </c>
      <c r="H27" s="15"/>
      <c r="I27" s="15"/>
    </row>
    <row r="28" ht="114" customHeight="1" outlineLevel="1" collapsed="1">
      <c r="A28" s="17">
        <v>16</v>
      </c>
      <c r="B28" s="18" t="s">
        <v>50</v>
      </c>
      <c r="C28" s="19" t="s">
        <v>51</v>
      </c>
      <c r="D28" s="19" t="s">
        <v>52</v>
      </c>
      <c r="E28" s="20">
        <v>10</v>
      </c>
      <c r="F28" s="19" t="s">
        <v>53</v>
      </c>
      <c r="G28" s="21">
        <v>587000</v>
      </c>
      <c r="H28" s="22"/>
      <c r="I28" s="22"/>
    </row>
    <row r="29" ht="110.25" hidden="1" outlineLevel="2">
      <c r="A29" s="12">
        <v>14</v>
      </c>
      <c r="B29" s="13" t="s">
        <v>50</v>
      </c>
      <c r="C29" s="14" t="s">
        <v>47</v>
      </c>
      <c r="D29" s="14" t="s">
        <v>54</v>
      </c>
      <c r="E29" s="15"/>
      <c r="F29" s="15" t="s">
        <v>23</v>
      </c>
      <c r="G29" s="16">
        <v>1066000</v>
      </c>
      <c r="H29" s="15"/>
      <c r="I29" s="15"/>
    </row>
    <row r="30" ht="118.5" customHeight="1" outlineLevel="1" collapsed="1">
      <c r="A30" s="17">
        <v>17</v>
      </c>
      <c r="B30" s="18" t="s">
        <v>50</v>
      </c>
      <c r="C30" s="19" t="s">
        <v>47</v>
      </c>
      <c r="D30" s="19" t="s">
        <v>54</v>
      </c>
      <c r="E30" s="20">
        <v>11</v>
      </c>
      <c r="F30" s="19" t="s">
        <v>55</v>
      </c>
      <c r="G30" s="21">
        <v>1066000</v>
      </c>
      <c r="H30" s="22"/>
      <c r="I30" s="22"/>
    </row>
    <row r="31" ht="94.5" hidden="1" outlineLevel="2">
      <c r="A31" s="12">
        <v>15</v>
      </c>
      <c r="B31" s="13" t="s">
        <v>56</v>
      </c>
      <c r="C31" s="14" t="s">
        <v>40</v>
      </c>
      <c r="D31" s="14" t="s">
        <v>57</v>
      </c>
      <c r="E31" s="15" t="s">
        <v>23</v>
      </c>
      <c r="F31" s="15" t="s">
        <v>23</v>
      </c>
      <c r="G31" s="16">
        <v>512000</v>
      </c>
      <c r="H31" s="15" t="s">
        <v>23</v>
      </c>
      <c r="I31" s="15" t="s">
        <v>23</v>
      </c>
    </row>
    <row r="32" ht="90" outlineLevel="1" collapsed="1">
      <c r="A32" s="17">
        <v>18</v>
      </c>
      <c r="B32" s="18" t="s">
        <v>56</v>
      </c>
      <c r="C32" s="19" t="s">
        <v>40</v>
      </c>
      <c r="D32" s="19" t="s">
        <v>57</v>
      </c>
      <c r="E32" s="20">
        <v>12</v>
      </c>
      <c r="F32" s="19" t="s">
        <v>58</v>
      </c>
      <c r="G32" s="21">
        <v>512000</v>
      </c>
      <c r="H32" s="22" t="s">
        <v>23</v>
      </c>
      <c r="I32" s="22" t="s">
        <v>23</v>
      </c>
    </row>
    <row r="33" ht="45" outlineLevel="2">
      <c r="A33" s="12">
        <v>16</v>
      </c>
      <c r="B33" s="13" t="s">
        <v>59</v>
      </c>
      <c r="C33" s="14" t="s">
        <v>60</v>
      </c>
      <c r="D33" s="14" t="s">
        <v>61</v>
      </c>
      <c r="E33" s="15" t="s">
        <v>23</v>
      </c>
      <c r="F33" s="15" t="s">
        <v>23</v>
      </c>
      <c r="G33" s="16"/>
      <c r="H33" s="16">
        <f>597*668</f>
        <v>398796</v>
      </c>
      <c r="I33" s="16">
        <v>279000</v>
      </c>
    </row>
    <row r="34" ht="45" outlineLevel="2">
      <c r="A34" s="12">
        <v>17</v>
      </c>
      <c r="B34" s="13" t="s">
        <v>59</v>
      </c>
      <c r="C34" s="14" t="s">
        <v>62</v>
      </c>
      <c r="D34" s="14" t="s">
        <v>63</v>
      </c>
      <c r="E34" s="15" t="s">
        <v>23</v>
      </c>
      <c r="F34" s="15" t="s">
        <v>23</v>
      </c>
      <c r="G34" s="16"/>
      <c r="H34" s="16">
        <f>601*668</f>
        <v>401468</v>
      </c>
      <c r="I34" s="16">
        <v>281000</v>
      </c>
    </row>
    <row r="35" ht="30" outlineLevel="2">
      <c r="A35" s="12">
        <v>18</v>
      </c>
      <c r="B35" s="13" t="s">
        <v>59</v>
      </c>
      <c r="C35" s="14" t="s">
        <v>64</v>
      </c>
      <c r="D35" s="14" t="s">
        <v>65</v>
      </c>
      <c r="E35" s="15" t="s">
        <v>23</v>
      </c>
      <c r="F35" s="15" t="s">
        <v>23</v>
      </c>
      <c r="G35" s="16"/>
      <c r="H35" s="16">
        <f>558*668</f>
        <v>372744</v>
      </c>
      <c r="I35" s="16">
        <v>261000</v>
      </c>
    </row>
    <row r="36" ht="45" outlineLevel="2">
      <c r="A36" s="12">
        <v>19</v>
      </c>
      <c r="B36" s="13" t="s">
        <v>59</v>
      </c>
      <c r="C36" s="14" t="s">
        <v>66</v>
      </c>
      <c r="D36" s="14" t="s">
        <v>67</v>
      </c>
      <c r="E36" s="15" t="s">
        <v>23</v>
      </c>
      <c r="F36" s="15" t="s">
        <v>23</v>
      </c>
      <c r="G36" s="16"/>
      <c r="H36" s="16">
        <f t="shared" ref="H36:H38" si="0">576*668</f>
        <v>384768</v>
      </c>
      <c r="I36" s="16">
        <v>269000</v>
      </c>
    </row>
    <row r="37" ht="45" outlineLevel="2">
      <c r="A37" s="12">
        <v>20</v>
      </c>
      <c r="B37" s="13" t="s">
        <v>59</v>
      </c>
      <c r="C37" s="14" t="s">
        <v>66</v>
      </c>
      <c r="D37" s="14" t="s">
        <v>68</v>
      </c>
      <c r="E37" s="15" t="s">
        <v>23</v>
      </c>
      <c r="F37" s="15" t="s">
        <v>23</v>
      </c>
      <c r="G37" s="16"/>
      <c r="H37" s="16">
        <f t="shared" si="0"/>
        <v>384768</v>
      </c>
      <c r="I37" s="16">
        <v>269000</v>
      </c>
    </row>
    <row r="38" ht="30" outlineLevel="2">
      <c r="A38" s="12">
        <v>21</v>
      </c>
      <c r="B38" s="13" t="s">
        <v>59</v>
      </c>
      <c r="C38" s="14" t="s">
        <v>66</v>
      </c>
      <c r="D38" s="14" t="s">
        <v>69</v>
      </c>
      <c r="E38" s="15" t="s">
        <v>23</v>
      </c>
      <c r="F38" s="15" t="s">
        <v>23</v>
      </c>
      <c r="G38" s="16"/>
      <c r="H38" s="16">
        <f t="shared" si="0"/>
        <v>384768</v>
      </c>
      <c r="I38" s="16">
        <v>269000</v>
      </c>
    </row>
    <row r="39" ht="30" outlineLevel="2">
      <c r="A39" s="12">
        <v>22</v>
      </c>
      <c r="B39" s="13" t="s">
        <v>59</v>
      </c>
      <c r="C39" s="14" t="s">
        <v>70</v>
      </c>
      <c r="D39" s="14" t="s">
        <v>71</v>
      </c>
      <c r="E39" s="15" t="s">
        <v>23</v>
      </c>
      <c r="F39" s="15" t="s">
        <v>23</v>
      </c>
      <c r="G39" s="16"/>
      <c r="H39" s="16">
        <f>579*668</f>
        <v>386772</v>
      </c>
      <c r="I39" s="16">
        <v>270000</v>
      </c>
    </row>
    <row r="40" ht="45" outlineLevel="2">
      <c r="A40" s="12">
        <v>23</v>
      </c>
      <c r="B40" s="13" t="s">
        <v>59</v>
      </c>
      <c r="C40" s="14" t="s">
        <v>72</v>
      </c>
      <c r="D40" s="14" t="s">
        <v>73</v>
      </c>
      <c r="E40" s="15" t="s">
        <v>23</v>
      </c>
      <c r="F40" s="15" t="s">
        <v>23</v>
      </c>
      <c r="G40" s="16"/>
      <c r="H40" s="16">
        <f>585*668</f>
        <v>390780</v>
      </c>
      <c r="I40" s="16">
        <v>273000</v>
      </c>
    </row>
    <row r="41" ht="30" outlineLevel="2">
      <c r="A41" s="12">
        <v>24</v>
      </c>
      <c r="B41" s="13" t="s">
        <v>59</v>
      </c>
      <c r="C41" s="14" t="s">
        <v>74</v>
      </c>
      <c r="D41" s="14" t="s">
        <v>75</v>
      </c>
      <c r="E41" s="15" t="s">
        <v>23</v>
      </c>
      <c r="F41" s="15" t="s">
        <v>23</v>
      </c>
      <c r="G41" s="16"/>
      <c r="H41" s="16">
        <f>586*668</f>
        <v>391448</v>
      </c>
      <c r="I41" s="16">
        <v>274000</v>
      </c>
    </row>
    <row r="42" ht="30" outlineLevel="2">
      <c r="A42" s="12">
        <v>25</v>
      </c>
      <c r="B42" s="13" t="s">
        <v>59</v>
      </c>
      <c r="C42" s="14" t="s">
        <v>76</v>
      </c>
      <c r="D42" s="14" t="s">
        <v>77</v>
      </c>
      <c r="E42" s="15" t="s">
        <v>23</v>
      </c>
      <c r="F42" s="15" t="s">
        <v>23</v>
      </c>
      <c r="G42" s="16"/>
      <c r="H42" s="16">
        <f>587*668</f>
        <v>392116</v>
      </c>
      <c r="I42" s="16">
        <v>274000</v>
      </c>
    </row>
    <row r="43" ht="30" outlineLevel="2">
      <c r="A43" s="12">
        <v>26</v>
      </c>
      <c r="B43" s="13" t="s">
        <v>59</v>
      </c>
      <c r="C43" s="14" t="s">
        <v>78</v>
      </c>
      <c r="D43" s="14" t="s">
        <v>79</v>
      </c>
      <c r="E43" s="15" t="s">
        <v>23</v>
      </c>
      <c r="F43" s="15" t="s">
        <v>23</v>
      </c>
      <c r="G43" s="16"/>
      <c r="H43" s="16">
        <f>588*668</f>
        <v>392784</v>
      </c>
      <c r="I43" s="16">
        <v>275000</v>
      </c>
    </row>
    <row r="44" ht="30" outlineLevel="2">
      <c r="A44" s="12">
        <v>27</v>
      </c>
      <c r="B44" s="13" t="s">
        <v>59</v>
      </c>
      <c r="C44" s="14" t="s">
        <v>80</v>
      </c>
      <c r="D44" s="14" t="s">
        <v>81</v>
      </c>
      <c r="E44" s="15" t="s">
        <v>23</v>
      </c>
      <c r="F44" s="15" t="s">
        <v>23</v>
      </c>
      <c r="G44" s="16"/>
      <c r="H44" s="16">
        <f>589*668</f>
        <v>393452</v>
      </c>
      <c r="I44" s="16">
        <v>275000</v>
      </c>
    </row>
    <row r="45" ht="45" outlineLevel="2">
      <c r="A45" s="12">
        <v>28</v>
      </c>
      <c r="B45" s="13" t="s">
        <v>59</v>
      </c>
      <c r="C45" s="14" t="s">
        <v>82</v>
      </c>
      <c r="D45" s="14" t="s">
        <v>83</v>
      </c>
      <c r="E45" s="15" t="s">
        <v>23</v>
      </c>
      <c r="F45" s="15" t="s">
        <v>23</v>
      </c>
      <c r="G45" s="16"/>
      <c r="H45" s="16">
        <f t="shared" ref="H45:H51" si="1">596*668</f>
        <v>398128</v>
      </c>
      <c r="I45" s="16">
        <v>278000</v>
      </c>
    </row>
    <row r="46" ht="45" outlineLevel="2">
      <c r="A46" s="12">
        <v>29</v>
      </c>
      <c r="B46" s="13" t="s">
        <v>59</v>
      </c>
      <c r="C46" s="14" t="s">
        <v>82</v>
      </c>
      <c r="D46" s="14" t="s">
        <v>84</v>
      </c>
      <c r="E46" s="15" t="s">
        <v>23</v>
      </c>
      <c r="F46" s="15" t="s">
        <v>23</v>
      </c>
      <c r="G46" s="16"/>
      <c r="H46" s="16">
        <f t="shared" si="1"/>
        <v>398128</v>
      </c>
      <c r="I46" s="16">
        <v>278000</v>
      </c>
    </row>
    <row r="47" ht="45" outlineLevel="2">
      <c r="A47" s="12">
        <v>30</v>
      </c>
      <c r="B47" s="13" t="s">
        <v>59</v>
      </c>
      <c r="C47" s="14" t="s">
        <v>82</v>
      </c>
      <c r="D47" s="14" t="s">
        <v>85</v>
      </c>
      <c r="E47" s="15" t="s">
        <v>23</v>
      </c>
      <c r="F47" s="15" t="s">
        <v>23</v>
      </c>
      <c r="G47" s="16"/>
      <c r="H47" s="16">
        <f t="shared" si="1"/>
        <v>398128</v>
      </c>
      <c r="I47" s="16">
        <v>278000</v>
      </c>
    </row>
    <row r="48" ht="45" outlineLevel="2">
      <c r="A48" s="12">
        <v>31</v>
      </c>
      <c r="B48" s="13" t="s">
        <v>59</v>
      </c>
      <c r="C48" s="14" t="s">
        <v>82</v>
      </c>
      <c r="D48" s="14" t="s">
        <v>86</v>
      </c>
      <c r="E48" s="15" t="s">
        <v>23</v>
      </c>
      <c r="F48" s="15" t="s">
        <v>23</v>
      </c>
      <c r="G48" s="16"/>
      <c r="H48" s="16">
        <f t="shared" si="1"/>
        <v>398128</v>
      </c>
      <c r="I48" s="16">
        <v>278000</v>
      </c>
    </row>
    <row r="49" ht="45" outlineLevel="2">
      <c r="A49" s="12">
        <v>32</v>
      </c>
      <c r="B49" s="13" t="s">
        <v>59</v>
      </c>
      <c r="C49" s="14" t="s">
        <v>82</v>
      </c>
      <c r="D49" s="14" t="s">
        <v>87</v>
      </c>
      <c r="E49" s="15" t="s">
        <v>23</v>
      </c>
      <c r="F49" s="15" t="s">
        <v>23</v>
      </c>
      <c r="G49" s="16"/>
      <c r="H49" s="16">
        <f t="shared" si="1"/>
        <v>398128</v>
      </c>
      <c r="I49" s="16">
        <v>278000</v>
      </c>
    </row>
    <row r="50" ht="45" outlineLevel="2">
      <c r="A50" s="12">
        <v>33</v>
      </c>
      <c r="B50" s="13" t="s">
        <v>59</v>
      </c>
      <c r="C50" s="14" t="s">
        <v>82</v>
      </c>
      <c r="D50" s="14" t="s">
        <v>88</v>
      </c>
      <c r="E50" s="15" t="s">
        <v>23</v>
      </c>
      <c r="F50" s="15" t="s">
        <v>23</v>
      </c>
      <c r="G50" s="16"/>
      <c r="H50" s="16">
        <f t="shared" si="1"/>
        <v>398128</v>
      </c>
      <c r="I50" s="16">
        <v>278000</v>
      </c>
    </row>
    <row r="51" ht="45" outlineLevel="2">
      <c r="A51" s="12">
        <v>34</v>
      </c>
      <c r="B51" s="13" t="s">
        <v>59</v>
      </c>
      <c r="C51" s="14" t="s">
        <v>82</v>
      </c>
      <c r="D51" s="14" t="s">
        <v>89</v>
      </c>
      <c r="E51" s="15" t="s">
        <v>23</v>
      </c>
      <c r="F51" s="15" t="s">
        <v>23</v>
      </c>
      <c r="G51" s="16"/>
      <c r="H51" s="16">
        <f t="shared" si="1"/>
        <v>398128</v>
      </c>
      <c r="I51" s="16">
        <v>278000</v>
      </c>
    </row>
    <row r="52" ht="45" outlineLevel="2">
      <c r="A52" s="12">
        <v>35</v>
      </c>
      <c r="B52" s="13" t="s">
        <v>59</v>
      </c>
      <c r="C52" s="14" t="s">
        <v>60</v>
      </c>
      <c r="D52" s="14" t="s">
        <v>90</v>
      </c>
      <c r="E52" s="15" t="s">
        <v>23</v>
      </c>
      <c r="F52" s="15" t="s">
        <v>23</v>
      </c>
      <c r="G52" s="16"/>
      <c r="H52" s="16">
        <f t="shared" ref="H52:H55" si="2">597*668</f>
        <v>398796</v>
      </c>
      <c r="I52" s="16">
        <v>279000</v>
      </c>
    </row>
    <row r="53" ht="45" outlineLevel="2">
      <c r="A53" s="12">
        <v>36</v>
      </c>
      <c r="B53" s="13" t="s">
        <v>59</v>
      </c>
      <c r="C53" s="14" t="s">
        <v>60</v>
      </c>
      <c r="D53" s="14" t="s">
        <v>91</v>
      </c>
      <c r="E53" s="15" t="s">
        <v>23</v>
      </c>
      <c r="F53" s="15" t="s">
        <v>23</v>
      </c>
      <c r="G53" s="16"/>
      <c r="H53" s="16">
        <f t="shared" si="2"/>
        <v>398796</v>
      </c>
      <c r="I53" s="16">
        <v>279000</v>
      </c>
    </row>
    <row r="54" ht="45" outlineLevel="2">
      <c r="A54" s="12">
        <v>37</v>
      </c>
      <c r="B54" s="13" t="s">
        <v>59</v>
      </c>
      <c r="C54" s="14" t="s">
        <v>60</v>
      </c>
      <c r="D54" s="14" t="s">
        <v>92</v>
      </c>
      <c r="E54" s="15" t="s">
        <v>23</v>
      </c>
      <c r="F54" s="15" t="s">
        <v>23</v>
      </c>
      <c r="G54" s="16"/>
      <c r="H54" s="16">
        <f t="shared" si="2"/>
        <v>398796</v>
      </c>
      <c r="I54" s="16">
        <v>279000</v>
      </c>
    </row>
    <row r="55" ht="45" outlineLevel="2">
      <c r="A55" s="12">
        <v>38</v>
      </c>
      <c r="B55" s="13" t="s">
        <v>59</v>
      </c>
      <c r="C55" s="14" t="s">
        <v>60</v>
      </c>
      <c r="D55" s="14" t="s">
        <v>93</v>
      </c>
      <c r="E55" s="15" t="s">
        <v>23</v>
      </c>
      <c r="F55" s="15" t="s">
        <v>23</v>
      </c>
      <c r="G55" s="16"/>
      <c r="H55" s="16">
        <f t="shared" si="2"/>
        <v>398796</v>
      </c>
      <c r="I55" s="16">
        <v>279000</v>
      </c>
    </row>
    <row r="56" ht="30" outlineLevel="2">
      <c r="A56" s="12">
        <v>39</v>
      </c>
      <c r="B56" s="13" t="s">
        <v>59</v>
      </c>
      <c r="C56" s="14" t="s">
        <v>94</v>
      </c>
      <c r="D56" s="14" t="s">
        <v>95</v>
      </c>
      <c r="E56" s="15" t="s">
        <v>23</v>
      </c>
      <c r="F56" s="15" t="s">
        <v>23</v>
      </c>
      <c r="G56" s="16"/>
      <c r="H56" s="16">
        <f t="shared" ref="H56:H61" si="3">600*668</f>
        <v>400800</v>
      </c>
      <c r="I56" s="16">
        <v>280000</v>
      </c>
    </row>
    <row r="57" ht="45" outlineLevel="2">
      <c r="A57" s="12">
        <v>40</v>
      </c>
      <c r="B57" s="13" t="s">
        <v>59</v>
      </c>
      <c r="C57" s="14" t="s">
        <v>94</v>
      </c>
      <c r="D57" s="14" t="s">
        <v>96</v>
      </c>
      <c r="E57" s="15" t="s">
        <v>23</v>
      </c>
      <c r="F57" s="15" t="s">
        <v>23</v>
      </c>
      <c r="G57" s="16"/>
      <c r="H57" s="16">
        <f t="shared" si="3"/>
        <v>400800</v>
      </c>
      <c r="I57" s="16">
        <v>280000</v>
      </c>
    </row>
    <row r="58" ht="45" outlineLevel="2">
      <c r="A58" s="12">
        <v>41</v>
      </c>
      <c r="B58" s="13" t="s">
        <v>59</v>
      </c>
      <c r="C58" s="14" t="s">
        <v>94</v>
      </c>
      <c r="D58" s="14" t="s">
        <v>97</v>
      </c>
      <c r="E58" s="15" t="s">
        <v>23</v>
      </c>
      <c r="F58" s="15" t="s">
        <v>23</v>
      </c>
      <c r="G58" s="16"/>
      <c r="H58" s="16">
        <f t="shared" si="3"/>
        <v>400800</v>
      </c>
      <c r="I58" s="16">
        <v>280000</v>
      </c>
    </row>
    <row r="59" ht="45" outlineLevel="2">
      <c r="A59" s="12">
        <v>42</v>
      </c>
      <c r="B59" s="13" t="s">
        <v>59</v>
      </c>
      <c r="C59" s="14" t="s">
        <v>94</v>
      </c>
      <c r="D59" s="14" t="s">
        <v>98</v>
      </c>
      <c r="E59" s="15" t="s">
        <v>23</v>
      </c>
      <c r="F59" s="15" t="s">
        <v>23</v>
      </c>
      <c r="G59" s="16"/>
      <c r="H59" s="16">
        <f t="shared" si="3"/>
        <v>400800</v>
      </c>
      <c r="I59" s="16">
        <v>280000</v>
      </c>
    </row>
    <row r="60" ht="45" outlineLevel="2">
      <c r="A60" s="12">
        <v>43</v>
      </c>
      <c r="B60" s="13" t="s">
        <v>59</v>
      </c>
      <c r="C60" s="14" t="s">
        <v>94</v>
      </c>
      <c r="D60" s="14" t="s">
        <v>99</v>
      </c>
      <c r="E60" s="15" t="s">
        <v>23</v>
      </c>
      <c r="F60" s="15" t="s">
        <v>23</v>
      </c>
      <c r="G60" s="16"/>
      <c r="H60" s="16">
        <f t="shared" si="3"/>
        <v>400800</v>
      </c>
      <c r="I60" s="16">
        <v>280000</v>
      </c>
    </row>
    <row r="61" ht="45" outlineLevel="2">
      <c r="A61" s="12">
        <v>44</v>
      </c>
      <c r="B61" s="13" t="s">
        <v>59</v>
      </c>
      <c r="C61" s="14" t="s">
        <v>94</v>
      </c>
      <c r="D61" s="14" t="s">
        <v>100</v>
      </c>
      <c r="E61" s="15" t="s">
        <v>23</v>
      </c>
      <c r="F61" s="15" t="s">
        <v>23</v>
      </c>
      <c r="G61" s="16"/>
      <c r="H61" s="16">
        <f t="shared" si="3"/>
        <v>400800</v>
      </c>
      <c r="I61" s="16">
        <v>280000</v>
      </c>
    </row>
    <row r="62" ht="30" outlineLevel="2">
      <c r="A62" s="12">
        <v>45</v>
      </c>
      <c r="B62" s="13" t="s">
        <v>59</v>
      </c>
      <c r="C62" s="14" t="s">
        <v>62</v>
      </c>
      <c r="D62" s="14" t="s">
        <v>101</v>
      </c>
      <c r="E62" s="15" t="s">
        <v>23</v>
      </c>
      <c r="F62" s="15" t="s">
        <v>23</v>
      </c>
      <c r="G62" s="16"/>
      <c r="H62" s="16">
        <f t="shared" ref="H62:H125" si="4">601*668</f>
        <v>401468</v>
      </c>
      <c r="I62" s="16">
        <v>281000</v>
      </c>
    </row>
    <row r="63" ht="45" outlineLevel="2">
      <c r="A63" s="12">
        <v>46</v>
      </c>
      <c r="B63" s="13" t="s">
        <v>59</v>
      </c>
      <c r="C63" s="14" t="s">
        <v>62</v>
      </c>
      <c r="D63" s="14" t="s">
        <v>102</v>
      </c>
      <c r="E63" s="15" t="s">
        <v>23</v>
      </c>
      <c r="F63" s="15" t="s">
        <v>23</v>
      </c>
      <c r="G63" s="16"/>
      <c r="H63" s="16">
        <f t="shared" si="4"/>
        <v>401468</v>
      </c>
      <c r="I63" s="16">
        <v>281000</v>
      </c>
    </row>
    <row r="64" ht="45" outlineLevel="2">
      <c r="A64" s="12">
        <v>47</v>
      </c>
      <c r="B64" s="13" t="s">
        <v>59</v>
      </c>
      <c r="C64" s="14" t="s">
        <v>62</v>
      </c>
      <c r="D64" s="14" t="s">
        <v>103</v>
      </c>
      <c r="E64" s="15" t="s">
        <v>23</v>
      </c>
      <c r="F64" s="15" t="s">
        <v>23</v>
      </c>
      <c r="G64" s="16"/>
      <c r="H64" s="16">
        <f t="shared" si="4"/>
        <v>401468</v>
      </c>
      <c r="I64" s="16">
        <v>281000</v>
      </c>
    </row>
    <row r="65" ht="47.25" outlineLevel="2">
      <c r="A65" s="12">
        <v>48</v>
      </c>
      <c r="B65" s="13" t="s">
        <v>59</v>
      </c>
      <c r="C65" s="14" t="s">
        <v>62</v>
      </c>
      <c r="D65" s="14" t="s">
        <v>104</v>
      </c>
      <c r="E65" s="15" t="s">
        <v>23</v>
      </c>
      <c r="F65" s="15" t="s">
        <v>23</v>
      </c>
      <c r="G65" s="16"/>
      <c r="H65" s="16">
        <f t="shared" si="4"/>
        <v>401468</v>
      </c>
      <c r="I65" s="16">
        <v>281000</v>
      </c>
    </row>
    <row r="66" ht="47.25" outlineLevel="2">
      <c r="A66" s="12">
        <v>49</v>
      </c>
      <c r="B66" s="13" t="s">
        <v>59</v>
      </c>
      <c r="C66" s="14" t="s">
        <v>62</v>
      </c>
      <c r="D66" s="14" t="s">
        <v>105</v>
      </c>
      <c r="E66" s="15" t="s">
        <v>23</v>
      </c>
      <c r="F66" s="15" t="s">
        <v>23</v>
      </c>
      <c r="G66" s="16"/>
      <c r="H66" s="16">
        <f t="shared" si="4"/>
        <v>401468</v>
      </c>
      <c r="I66" s="16">
        <v>281000</v>
      </c>
    </row>
    <row r="67" ht="47.25" outlineLevel="2">
      <c r="A67" s="12">
        <v>50</v>
      </c>
      <c r="B67" s="13" t="s">
        <v>59</v>
      </c>
      <c r="C67" s="14" t="s">
        <v>62</v>
      </c>
      <c r="D67" s="14" t="s">
        <v>106</v>
      </c>
      <c r="E67" s="15" t="s">
        <v>23</v>
      </c>
      <c r="F67" s="15" t="s">
        <v>23</v>
      </c>
      <c r="G67" s="16"/>
      <c r="H67" s="16">
        <f t="shared" si="4"/>
        <v>401468</v>
      </c>
      <c r="I67" s="16">
        <v>281000</v>
      </c>
    </row>
    <row r="68" ht="47.25" outlineLevel="2">
      <c r="A68" s="12">
        <v>51</v>
      </c>
      <c r="B68" s="13" t="s">
        <v>59</v>
      </c>
      <c r="C68" s="14" t="s">
        <v>62</v>
      </c>
      <c r="D68" s="14" t="s">
        <v>107</v>
      </c>
      <c r="E68" s="15" t="s">
        <v>23</v>
      </c>
      <c r="F68" s="15" t="s">
        <v>23</v>
      </c>
      <c r="G68" s="16"/>
      <c r="H68" s="16">
        <f t="shared" si="4"/>
        <v>401468</v>
      </c>
      <c r="I68" s="16">
        <v>281000</v>
      </c>
    </row>
    <row r="69" ht="47.25" outlineLevel="2">
      <c r="A69" s="12">
        <v>52</v>
      </c>
      <c r="B69" s="13" t="s">
        <v>59</v>
      </c>
      <c r="C69" s="14" t="s">
        <v>62</v>
      </c>
      <c r="D69" s="14" t="s">
        <v>108</v>
      </c>
      <c r="E69" s="15" t="s">
        <v>23</v>
      </c>
      <c r="F69" s="15" t="s">
        <v>23</v>
      </c>
      <c r="G69" s="16"/>
      <c r="H69" s="16">
        <f t="shared" si="4"/>
        <v>401468</v>
      </c>
      <c r="I69" s="16">
        <v>281000</v>
      </c>
    </row>
    <row r="70" ht="47.25" outlineLevel="2">
      <c r="A70" s="12">
        <v>53</v>
      </c>
      <c r="B70" s="13" t="s">
        <v>59</v>
      </c>
      <c r="C70" s="14" t="s">
        <v>62</v>
      </c>
      <c r="D70" s="14" t="s">
        <v>109</v>
      </c>
      <c r="E70" s="15" t="s">
        <v>23</v>
      </c>
      <c r="F70" s="15" t="s">
        <v>23</v>
      </c>
      <c r="G70" s="16"/>
      <c r="H70" s="16">
        <f t="shared" si="4"/>
        <v>401468</v>
      </c>
      <c r="I70" s="16">
        <v>281000</v>
      </c>
    </row>
    <row r="71" ht="47.25" outlineLevel="2">
      <c r="A71" s="12">
        <v>54</v>
      </c>
      <c r="B71" s="13" t="s">
        <v>59</v>
      </c>
      <c r="C71" s="14" t="s">
        <v>62</v>
      </c>
      <c r="D71" s="14" t="s">
        <v>110</v>
      </c>
      <c r="E71" s="15" t="s">
        <v>23</v>
      </c>
      <c r="F71" s="15" t="s">
        <v>23</v>
      </c>
      <c r="G71" s="16"/>
      <c r="H71" s="16">
        <f t="shared" si="4"/>
        <v>401468</v>
      </c>
      <c r="I71" s="16">
        <v>281000</v>
      </c>
    </row>
    <row r="72" ht="47.25" outlineLevel="2">
      <c r="A72" s="12">
        <v>55</v>
      </c>
      <c r="B72" s="13" t="s">
        <v>59</v>
      </c>
      <c r="C72" s="14" t="s">
        <v>62</v>
      </c>
      <c r="D72" s="14" t="s">
        <v>111</v>
      </c>
      <c r="E72" s="15" t="s">
        <v>23</v>
      </c>
      <c r="F72" s="15" t="s">
        <v>23</v>
      </c>
      <c r="G72" s="16"/>
      <c r="H72" s="16">
        <f t="shared" si="4"/>
        <v>401468</v>
      </c>
      <c r="I72" s="16">
        <v>281000</v>
      </c>
    </row>
    <row r="73" ht="47.25" outlineLevel="2">
      <c r="A73" s="12">
        <v>56</v>
      </c>
      <c r="B73" s="13" t="s">
        <v>59</v>
      </c>
      <c r="C73" s="14" t="s">
        <v>62</v>
      </c>
      <c r="D73" s="14" t="s">
        <v>112</v>
      </c>
      <c r="E73" s="15" t="s">
        <v>23</v>
      </c>
      <c r="F73" s="15" t="s">
        <v>23</v>
      </c>
      <c r="G73" s="16"/>
      <c r="H73" s="16">
        <f t="shared" si="4"/>
        <v>401468</v>
      </c>
      <c r="I73" s="16">
        <v>281000</v>
      </c>
    </row>
    <row r="74" ht="47.25" outlineLevel="2">
      <c r="A74" s="12">
        <v>57</v>
      </c>
      <c r="B74" s="13" t="s">
        <v>59</v>
      </c>
      <c r="C74" s="14" t="s">
        <v>62</v>
      </c>
      <c r="D74" s="14" t="s">
        <v>113</v>
      </c>
      <c r="E74" s="15" t="s">
        <v>23</v>
      </c>
      <c r="F74" s="15" t="s">
        <v>23</v>
      </c>
      <c r="G74" s="16"/>
      <c r="H74" s="16">
        <f t="shared" si="4"/>
        <v>401468</v>
      </c>
      <c r="I74" s="16">
        <v>281000</v>
      </c>
    </row>
    <row r="75" ht="47.25" outlineLevel="2">
      <c r="A75" s="12">
        <v>58</v>
      </c>
      <c r="B75" s="13" t="s">
        <v>59</v>
      </c>
      <c r="C75" s="14" t="s">
        <v>62</v>
      </c>
      <c r="D75" s="14" t="s">
        <v>114</v>
      </c>
      <c r="E75" s="15" t="s">
        <v>23</v>
      </c>
      <c r="F75" s="15" t="s">
        <v>23</v>
      </c>
      <c r="G75" s="16"/>
      <c r="H75" s="16">
        <f t="shared" si="4"/>
        <v>401468</v>
      </c>
      <c r="I75" s="16">
        <v>281000</v>
      </c>
    </row>
    <row r="76" ht="47.25" outlineLevel="2">
      <c r="A76" s="12">
        <v>59</v>
      </c>
      <c r="B76" s="13" t="s">
        <v>59</v>
      </c>
      <c r="C76" s="14" t="s">
        <v>62</v>
      </c>
      <c r="D76" s="14" t="s">
        <v>115</v>
      </c>
      <c r="E76" s="15" t="s">
        <v>23</v>
      </c>
      <c r="F76" s="15" t="s">
        <v>23</v>
      </c>
      <c r="G76" s="16"/>
      <c r="H76" s="16">
        <f t="shared" si="4"/>
        <v>401468</v>
      </c>
      <c r="I76" s="16">
        <v>281000</v>
      </c>
    </row>
    <row r="77" ht="47.25" outlineLevel="2">
      <c r="A77" s="12">
        <v>60</v>
      </c>
      <c r="B77" s="13" t="s">
        <v>59</v>
      </c>
      <c r="C77" s="14" t="s">
        <v>62</v>
      </c>
      <c r="D77" s="14" t="s">
        <v>116</v>
      </c>
      <c r="E77" s="15" t="s">
        <v>23</v>
      </c>
      <c r="F77" s="15" t="s">
        <v>23</v>
      </c>
      <c r="G77" s="16"/>
      <c r="H77" s="16">
        <f t="shared" si="4"/>
        <v>401468</v>
      </c>
      <c r="I77" s="16">
        <v>281000</v>
      </c>
    </row>
    <row r="78" ht="47.25" outlineLevel="2">
      <c r="A78" s="12">
        <v>61</v>
      </c>
      <c r="B78" s="13" t="s">
        <v>59</v>
      </c>
      <c r="C78" s="14" t="s">
        <v>62</v>
      </c>
      <c r="D78" s="14" t="s">
        <v>117</v>
      </c>
      <c r="E78" s="15" t="s">
        <v>23</v>
      </c>
      <c r="F78" s="15" t="s">
        <v>23</v>
      </c>
      <c r="G78" s="16"/>
      <c r="H78" s="16">
        <f t="shared" si="4"/>
        <v>401468</v>
      </c>
      <c r="I78" s="16">
        <v>281000</v>
      </c>
    </row>
    <row r="79" ht="47.25" outlineLevel="2">
      <c r="A79" s="12">
        <v>62</v>
      </c>
      <c r="B79" s="13" t="s">
        <v>59</v>
      </c>
      <c r="C79" s="14" t="s">
        <v>62</v>
      </c>
      <c r="D79" s="14" t="s">
        <v>118</v>
      </c>
      <c r="E79" s="15" t="s">
        <v>23</v>
      </c>
      <c r="F79" s="15" t="s">
        <v>23</v>
      </c>
      <c r="G79" s="16"/>
      <c r="H79" s="16">
        <f t="shared" si="4"/>
        <v>401468</v>
      </c>
      <c r="I79" s="16">
        <v>281000</v>
      </c>
    </row>
    <row r="80" ht="47.25" outlineLevel="2">
      <c r="A80" s="12">
        <v>63</v>
      </c>
      <c r="B80" s="13" t="s">
        <v>59</v>
      </c>
      <c r="C80" s="14" t="s">
        <v>62</v>
      </c>
      <c r="D80" s="14" t="s">
        <v>119</v>
      </c>
      <c r="E80" s="15" t="s">
        <v>23</v>
      </c>
      <c r="F80" s="15" t="s">
        <v>23</v>
      </c>
      <c r="G80" s="16"/>
      <c r="H80" s="16">
        <f t="shared" si="4"/>
        <v>401468</v>
      </c>
      <c r="I80" s="16">
        <v>281000</v>
      </c>
    </row>
    <row r="81" ht="47.25" outlineLevel="2">
      <c r="A81" s="12">
        <v>64</v>
      </c>
      <c r="B81" s="13" t="s">
        <v>59</v>
      </c>
      <c r="C81" s="14" t="s">
        <v>62</v>
      </c>
      <c r="D81" s="14" t="s">
        <v>120</v>
      </c>
      <c r="E81" s="15" t="s">
        <v>23</v>
      </c>
      <c r="F81" s="15" t="s">
        <v>23</v>
      </c>
      <c r="G81" s="16"/>
      <c r="H81" s="16">
        <f t="shared" si="4"/>
        <v>401468</v>
      </c>
      <c r="I81" s="16">
        <v>281000</v>
      </c>
    </row>
    <row r="82" ht="47.25" outlineLevel="2">
      <c r="A82" s="12">
        <v>65</v>
      </c>
      <c r="B82" s="13" t="s">
        <v>59</v>
      </c>
      <c r="C82" s="14" t="s">
        <v>62</v>
      </c>
      <c r="D82" s="14" t="s">
        <v>121</v>
      </c>
      <c r="E82" s="15" t="s">
        <v>23</v>
      </c>
      <c r="F82" s="15" t="s">
        <v>23</v>
      </c>
      <c r="G82" s="16"/>
      <c r="H82" s="16">
        <f t="shared" si="4"/>
        <v>401468</v>
      </c>
      <c r="I82" s="16">
        <v>281000</v>
      </c>
    </row>
    <row r="83" ht="47.25" outlineLevel="2">
      <c r="A83" s="12">
        <v>66</v>
      </c>
      <c r="B83" s="13" t="s">
        <v>59</v>
      </c>
      <c r="C83" s="14" t="s">
        <v>62</v>
      </c>
      <c r="D83" s="14" t="s">
        <v>122</v>
      </c>
      <c r="E83" s="15" t="s">
        <v>23</v>
      </c>
      <c r="F83" s="15" t="s">
        <v>23</v>
      </c>
      <c r="G83" s="16"/>
      <c r="H83" s="16">
        <f t="shared" si="4"/>
        <v>401468</v>
      </c>
      <c r="I83" s="16">
        <v>281000</v>
      </c>
    </row>
    <row r="84" ht="47.25" outlineLevel="2">
      <c r="A84" s="12">
        <v>67</v>
      </c>
      <c r="B84" s="13" t="s">
        <v>59</v>
      </c>
      <c r="C84" s="14" t="s">
        <v>62</v>
      </c>
      <c r="D84" s="14" t="s">
        <v>123</v>
      </c>
      <c r="E84" s="15" t="s">
        <v>23</v>
      </c>
      <c r="F84" s="15" t="s">
        <v>23</v>
      </c>
      <c r="G84" s="16"/>
      <c r="H84" s="16">
        <f t="shared" si="4"/>
        <v>401468</v>
      </c>
      <c r="I84" s="16">
        <v>281000</v>
      </c>
    </row>
    <row r="85" ht="47.25" outlineLevel="2">
      <c r="A85" s="12">
        <v>68</v>
      </c>
      <c r="B85" s="13" t="s">
        <v>59</v>
      </c>
      <c r="C85" s="14" t="s">
        <v>62</v>
      </c>
      <c r="D85" s="14" t="s">
        <v>124</v>
      </c>
      <c r="E85" s="15" t="s">
        <v>23</v>
      </c>
      <c r="F85" s="15" t="s">
        <v>23</v>
      </c>
      <c r="G85" s="16"/>
      <c r="H85" s="16">
        <f t="shared" si="4"/>
        <v>401468</v>
      </c>
      <c r="I85" s="16">
        <v>281000</v>
      </c>
    </row>
    <row r="86" ht="47.25" outlineLevel="2">
      <c r="A86" s="12">
        <v>69</v>
      </c>
      <c r="B86" s="13" t="s">
        <v>59</v>
      </c>
      <c r="C86" s="14" t="s">
        <v>62</v>
      </c>
      <c r="D86" s="14" t="s">
        <v>125</v>
      </c>
      <c r="E86" s="15" t="s">
        <v>23</v>
      </c>
      <c r="F86" s="15" t="s">
        <v>23</v>
      </c>
      <c r="G86" s="16"/>
      <c r="H86" s="16">
        <f t="shared" si="4"/>
        <v>401468</v>
      </c>
      <c r="I86" s="16">
        <v>281000</v>
      </c>
    </row>
    <row r="87" ht="47.25" outlineLevel="2">
      <c r="A87" s="12">
        <v>70</v>
      </c>
      <c r="B87" s="13" t="s">
        <v>59</v>
      </c>
      <c r="C87" s="14" t="s">
        <v>62</v>
      </c>
      <c r="D87" s="14" t="s">
        <v>126</v>
      </c>
      <c r="E87" s="15" t="s">
        <v>23</v>
      </c>
      <c r="F87" s="15" t="s">
        <v>23</v>
      </c>
      <c r="G87" s="16"/>
      <c r="H87" s="16">
        <f t="shared" si="4"/>
        <v>401468</v>
      </c>
      <c r="I87" s="16">
        <v>281000</v>
      </c>
    </row>
    <row r="88" ht="47.25" outlineLevel="2">
      <c r="A88" s="12">
        <v>71</v>
      </c>
      <c r="B88" s="13" t="s">
        <v>59</v>
      </c>
      <c r="C88" s="14" t="s">
        <v>62</v>
      </c>
      <c r="D88" s="14" t="s">
        <v>127</v>
      </c>
      <c r="E88" s="15" t="s">
        <v>23</v>
      </c>
      <c r="F88" s="15" t="s">
        <v>23</v>
      </c>
      <c r="G88" s="16"/>
      <c r="H88" s="16">
        <f t="shared" si="4"/>
        <v>401468</v>
      </c>
      <c r="I88" s="16">
        <v>281000</v>
      </c>
    </row>
    <row r="89" ht="47.25" outlineLevel="2">
      <c r="A89" s="12">
        <v>72</v>
      </c>
      <c r="B89" s="13" t="s">
        <v>59</v>
      </c>
      <c r="C89" s="14" t="s">
        <v>62</v>
      </c>
      <c r="D89" s="14" t="s">
        <v>128</v>
      </c>
      <c r="E89" s="15" t="s">
        <v>23</v>
      </c>
      <c r="F89" s="15" t="s">
        <v>23</v>
      </c>
      <c r="G89" s="16"/>
      <c r="H89" s="16">
        <f t="shared" si="4"/>
        <v>401468</v>
      </c>
      <c r="I89" s="16">
        <v>281000</v>
      </c>
    </row>
    <row r="90" ht="47.25" outlineLevel="2">
      <c r="A90" s="12">
        <v>73</v>
      </c>
      <c r="B90" s="13" t="s">
        <v>59</v>
      </c>
      <c r="C90" s="14" t="s">
        <v>62</v>
      </c>
      <c r="D90" s="14" t="s">
        <v>129</v>
      </c>
      <c r="E90" s="15" t="s">
        <v>23</v>
      </c>
      <c r="F90" s="15" t="s">
        <v>23</v>
      </c>
      <c r="G90" s="16"/>
      <c r="H90" s="16">
        <f t="shared" si="4"/>
        <v>401468</v>
      </c>
      <c r="I90" s="16">
        <v>281000</v>
      </c>
    </row>
    <row r="91" ht="47.25" outlineLevel="2">
      <c r="A91" s="12">
        <v>74</v>
      </c>
      <c r="B91" s="13" t="s">
        <v>59</v>
      </c>
      <c r="C91" s="14" t="s">
        <v>62</v>
      </c>
      <c r="D91" s="14" t="s">
        <v>130</v>
      </c>
      <c r="E91" s="15" t="s">
        <v>23</v>
      </c>
      <c r="F91" s="15" t="s">
        <v>23</v>
      </c>
      <c r="G91" s="16"/>
      <c r="H91" s="16">
        <f t="shared" si="4"/>
        <v>401468</v>
      </c>
      <c r="I91" s="16">
        <v>281000</v>
      </c>
    </row>
    <row r="92" ht="47.25" outlineLevel="2">
      <c r="A92" s="12">
        <v>75</v>
      </c>
      <c r="B92" s="13" t="s">
        <v>59</v>
      </c>
      <c r="C92" s="14" t="s">
        <v>62</v>
      </c>
      <c r="D92" s="14" t="s">
        <v>131</v>
      </c>
      <c r="E92" s="15" t="s">
        <v>23</v>
      </c>
      <c r="F92" s="15" t="s">
        <v>23</v>
      </c>
      <c r="G92" s="16"/>
      <c r="H92" s="16">
        <f t="shared" si="4"/>
        <v>401468</v>
      </c>
      <c r="I92" s="16">
        <v>281000</v>
      </c>
    </row>
    <row r="93" ht="47.25" outlineLevel="2">
      <c r="A93" s="12">
        <v>76</v>
      </c>
      <c r="B93" s="13" t="s">
        <v>59</v>
      </c>
      <c r="C93" s="14" t="s">
        <v>62</v>
      </c>
      <c r="D93" s="14" t="s">
        <v>132</v>
      </c>
      <c r="E93" s="15" t="s">
        <v>23</v>
      </c>
      <c r="F93" s="15" t="s">
        <v>23</v>
      </c>
      <c r="G93" s="16"/>
      <c r="H93" s="16">
        <f t="shared" si="4"/>
        <v>401468</v>
      </c>
      <c r="I93" s="16">
        <v>281000</v>
      </c>
    </row>
    <row r="94" ht="47.25" outlineLevel="2">
      <c r="A94" s="12">
        <v>77</v>
      </c>
      <c r="B94" s="13" t="s">
        <v>59</v>
      </c>
      <c r="C94" s="14" t="s">
        <v>62</v>
      </c>
      <c r="D94" s="14" t="s">
        <v>133</v>
      </c>
      <c r="E94" s="15" t="s">
        <v>23</v>
      </c>
      <c r="F94" s="15" t="s">
        <v>23</v>
      </c>
      <c r="G94" s="16"/>
      <c r="H94" s="16">
        <f t="shared" si="4"/>
        <v>401468</v>
      </c>
      <c r="I94" s="16">
        <v>281000</v>
      </c>
    </row>
    <row r="95" ht="47.25" outlineLevel="2">
      <c r="A95" s="12">
        <v>78</v>
      </c>
      <c r="B95" s="13" t="s">
        <v>59</v>
      </c>
      <c r="C95" s="14" t="s">
        <v>62</v>
      </c>
      <c r="D95" s="14" t="s">
        <v>134</v>
      </c>
      <c r="E95" s="15" t="s">
        <v>23</v>
      </c>
      <c r="F95" s="15" t="s">
        <v>23</v>
      </c>
      <c r="G95" s="16"/>
      <c r="H95" s="16">
        <f t="shared" si="4"/>
        <v>401468</v>
      </c>
      <c r="I95" s="16">
        <v>281000</v>
      </c>
    </row>
    <row r="96" ht="47.25" outlineLevel="2">
      <c r="A96" s="12">
        <v>79</v>
      </c>
      <c r="B96" s="13" t="s">
        <v>59</v>
      </c>
      <c r="C96" s="14" t="s">
        <v>62</v>
      </c>
      <c r="D96" s="14" t="s">
        <v>135</v>
      </c>
      <c r="E96" s="15" t="s">
        <v>23</v>
      </c>
      <c r="F96" s="15" t="s">
        <v>23</v>
      </c>
      <c r="G96" s="16"/>
      <c r="H96" s="16">
        <f t="shared" si="4"/>
        <v>401468</v>
      </c>
      <c r="I96" s="16">
        <v>281000</v>
      </c>
    </row>
    <row r="97" ht="47.25" outlineLevel="2">
      <c r="A97" s="12">
        <v>80</v>
      </c>
      <c r="B97" s="13" t="s">
        <v>59</v>
      </c>
      <c r="C97" s="14" t="s">
        <v>62</v>
      </c>
      <c r="D97" s="14" t="s">
        <v>136</v>
      </c>
      <c r="E97" s="15" t="s">
        <v>23</v>
      </c>
      <c r="F97" s="15" t="s">
        <v>23</v>
      </c>
      <c r="G97" s="16"/>
      <c r="H97" s="16">
        <f t="shared" si="4"/>
        <v>401468</v>
      </c>
      <c r="I97" s="16">
        <v>281000</v>
      </c>
    </row>
    <row r="98" ht="47.25" outlineLevel="2">
      <c r="A98" s="12">
        <v>81</v>
      </c>
      <c r="B98" s="13" t="s">
        <v>59</v>
      </c>
      <c r="C98" s="14" t="s">
        <v>62</v>
      </c>
      <c r="D98" s="14" t="s">
        <v>137</v>
      </c>
      <c r="E98" s="15" t="s">
        <v>23</v>
      </c>
      <c r="F98" s="15" t="s">
        <v>23</v>
      </c>
      <c r="G98" s="16"/>
      <c r="H98" s="16">
        <f t="shared" si="4"/>
        <v>401468</v>
      </c>
      <c r="I98" s="16">
        <v>281000</v>
      </c>
    </row>
    <row r="99" ht="47.25" outlineLevel="2">
      <c r="A99" s="12">
        <v>82</v>
      </c>
      <c r="B99" s="13" t="s">
        <v>59</v>
      </c>
      <c r="C99" s="14" t="s">
        <v>62</v>
      </c>
      <c r="D99" s="14" t="s">
        <v>138</v>
      </c>
      <c r="E99" s="15" t="s">
        <v>23</v>
      </c>
      <c r="F99" s="15" t="s">
        <v>23</v>
      </c>
      <c r="G99" s="16"/>
      <c r="H99" s="16">
        <f t="shared" si="4"/>
        <v>401468</v>
      </c>
      <c r="I99" s="16">
        <v>281000</v>
      </c>
    </row>
    <row r="100" ht="47.25" outlineLevel="2">
      <c r="A100" s="12">
        <v>83</v>
      </c>
      <c r="B100" s="13" t="s">
        <v>59</v>
      </c>
      <c r="C100" s="14" t="s">
        <v>62</v>
      </c>
      <c r="D100" s="14" t="s">
        <v>139</v>
      </c>
      <c r="E100" s="15" t="s">
        <v>23</v>
      </c>
      <c r="F100" s="15" t="s">
        <v>23</v>
      </c>
      <c r="G100" s="16"/>
      <c r="H100" s="16">
        <f t="shared" si="4"/>
        <v>401468</v>
      </c>
      <c r="I100" s="16">
        <v>281000</v>
      </c>
    </row>
    <row r="101" ht="47.25" outlineLevel="2">
      <c r="A101" s="12">
        <v>84</v>
      </c>
      <c r="B101" s="13" t="s">
        <v>59</v>
      </c>
      <c r="C101" s="14" t="s">
        <v>62</v>
      </c>
      <c r="D101" s="14" t="s">
        <v>140</v>
      </c>
      <c r="E101" s="15" t="s">
        <v>23</v>
      </c>
      <c r="F101" s="15" t="s">
        <v>23</v>
      </c>
      <c r="G101" s="16"/>
      <c r="H101" s="16">
        <f t="shared" si="4"/>
        <v>401468</v>
      </c>
      <c r="I101" s="16">
        <v>281000</v>
      </c>
    </row>
    <row r="102" ht="47.25" outlineLevel="2">
      <c r="A102" s="12">
        <v>85</v>
      </c>
      <c r="B102" s="13" t="s">
        <v>59</v>
      </c>
      <c r="C102" s="14" t="s">
        <v>62</v>
      </c>
      <c r="D102" s="14" t="s">
        <v>141</v>
      </c>
      <c r="E102" s="15" t="s">
        <v>23</v>
      </c>
      <c r="F102" s="15" t="s">
        <v>23</v>
      </c>
      <c r="G102" s="16"/>
      <c r="H102" s="16">
        <f t="shared" si="4"/>
        <v>401468</v>
      </c>
      <c r="I102" s="16">
        <v>281000</v>
      </c>
    </row>
    <row r="103" ht="47.25" outlineLevel="2">
      <c r="A103" s="12">
        <v>86</v>
      </c>
      <c r="B103" s="13" t="s">
        <v>59</v>
      </c>
      <c r="C103" s="14" t="s">
        <v>62</v>
      </c>
      <c r="D103" s="14" t="s">
        <v>142</v>
      </c>
      <c r="E103" s="15" t="s">
        <v>23</v>
      </c>
      <c r="F103" s="15" t="s">
        <v>23</v>
      </c>
      <c r="G103" s="16"/>
      <c r="H103" s="16">
        <f t="shared" si="4"/>
        <v>401468</v>
      </c>
      <c r="I103" s="16">
        <v>281000</v>
      </c>
    </row>
    <row r="104" ht="47.25" outlineLevel="2">
      <c r="A104" s="12">
        <v>87</v>
      </c>
      <c r="B104" s="13" t="s">
        <v>59</v>
      </c>
      <c r="C104" s="14" t="s">
        <v>62</v>
      </c>
      <c r="D104" s="14" t="s">
        <v>143</v>
      </c>
      <c r="E104" s="15" t="s">
        <v>23</v>
      </c>
      <c r="F104" s="15" t="s">
        <v>23</v>
      </c>
      <c r="G104" s="16"/>
      <c r="H104" s="16">
        <f t="shared" si="4"/>
        <v>401468</v>
      </c>
      <c r="I104" s="16">
        <v>281000</v>
      </c>
    </row>
    <row r="105" ht="47.25" outlineLevel="2">
      <c r="A105" s="12">
        <v>88</v>
      </c>
      <c r="B105" s="13" t="s">
        <v>59</v>
      </c>
      <c r="C105" s="14" t="s">
        <v>62</v>
      </c>
      <c r="D105" s="14" t="s">
        <v>144</v>
      </c>
      <c r="E105" s="15" t="s">
        <v>23</v>
      </c>
      <c r="F105" s="15" t="s">
        <v>23</v>
      </c>
      <c r="G105" s="16"/>
      <c r="H105" s="16">
        <f t="shared" si="4"/>
        <v>401468</v>
      </c>
      <c r="I105" s="16">
        <v>281000</v>
      </c>
    </row>
    <row r="106" ht="47.25" outlineLevel="2">
      <c r="A106" s="12">
        <v>89</v>
      </c>
      <c r="B106" s="13" t="s">
        <v>59</v>
      </c>
      <c r="C106" s="14" t="s">
        <v>62</v>
      </c>
      <c r="D106" s="14" t="s">
        <v>145</v>
      </c>
      <c r="E106" s="15" t="s">
        <v>23</v>
      </c>
      <c r="F106" s="15" t="s">
        <v>23</v>
      </c>
      <c r="G106" s="16"/>
      <c r="H106" s="16">
        <f t="shared" si="4"/>
        <v>401468</v>
      </c>
      <c r="I106" s="16">
        <v>281000</v>
      </c>
    </row>
    <row r="107" ht="47.25" outlineLevel="2">
      <c r="A107" s="12">
        <v>90</v>
      </c>
      <c r="B107" s="13" t="s">
        <v>59</v>
      </c>
      <c r="C107" s="14" t="s">
        <v>62</v>
      </c>
      <c r="D107" s="14" t="s">
        <v>146</v>
      </c>
      <c r="E107" s="15" t="s">
        <v>23</v>
      </c>
      <c r="F107" s="15" t="s">
        <v>23</v>
      </c>
      <c r="G107" s="16"/>
      <c r="H107" s="16">
        <f t="shared" si="4"/>
        <v>401468</v>
      </c>
      <c r="I107" s="16">
        <v>281000</v>
      </c>
    </row>
    <row r="108" ht="47.25" outlineLevel="2">
      <c r="A108" s="12">
        <v>91</v>
      </c>
      <c r="B108" s="13" t="s">
        <v>59</v>
      </c>
      <c r="C108" s="14" t="s">
        <v>62</v>
      </c>
      <c r="D108" s="14" t="s">
        <v>147</v>
      </c>
      <c r="E108" s="15" t="s">
        <v>23</v>
      </c>
      <c r="F108" s="15" t="s">
        <v>23</v>
      </c>
      <c r="G108" s="16"/>
      <c r="H108" s="16">
        <f t="shared" si="4"/>
        <v>401468</v>
      </c>
      <c r="I108" s="16">
        <v>281000</v>
      </c>
    </row>
    <row r="109" ht="47.25" outlineLevel="2">
      <c r="A109" s="12">
        <v>92</v>
      </c>
      <c r="B109" s="13" t="s">
        <v>59</v>
      </c>
      <c r="C109" s="14" t="s">
        <v>62</v>
      </c>
      <c r="D109" s="14" t="s">
        <v>148</v>
      </c>
      <c r="E109" s="15" t="s">
        <v>23</v>
      </c>
      <c r="F109" s="15" t="s">
        <v>23</v>
      </c>
      <c r="G109" s="16"/>
      <c r="H109" s="16">
        <f t="shared" si="4"/>
        <v>401468</v>
      </c>
      <c r="I109" s="16">
        <v>281000</v>
      </c>
    </row>
    <row r="110" ht="47.25" outlineLevel="2">
      <c r="A110" s="12">
        <v>93</v>
      </c>
      <c r="B110" s="13" t="s">
        <v>59</v>
      </c>
      <c r="C110" s="14" t="s">
        <v>62</v>
      </c>
      <c r="D110" s="14" t="s">
        <v>149</v>
      </c>
      <c r="E110" s="15" t="s">
        <v>23</v>
      </c>
      <c r="F110" s="15" t="s">
        <v>23</v>
      </c>
      <c r="G110" s="16"/>
      <c r="H110" s="16">
        <f t="shared" si="4"/>
        <v>401468</v>
      </c>
      <c r="I110" s="16">
        <v>281000</v>
      </c>
    </row>
    <row r="111" ht="47.25" outlineLevel="2">
      <c r="A111" s="12">
        <v>94</v>
      </c>
      <c r="B111" s="13" t="s">
        <v>59</v>
      </c>
      <c r="C111" s="14" t="s">
        <v>62</v>
      </c>
      <c r="D111" s="14" t="s">
        <v>150</v>
      </c>
      <c r="E111" s="15" t="s">
        <v>23</v>
      </c>
      <c r="F111" s="15" t="s">
        <v>23</v>
      </c>
      <c r="G111" s="16"/>
      <c r="H111" s="16">
        <f t="shared" si="4"/>
        <v>401468</v>
      </c>
      <c r="I111" s="16">
        <v>281000</v>
      </c>
    </row>
    <row r="112" ht="47.25" outlineLevel="2">
      <c r="A112" s="12">
        <v>95</v>
      </c>
      <c r="B112" s="13" t="s">
        <v>59</v>
      </c>
      <c r="C112" s="14" t="s">
        <v>62</v>
      </c>
      <c r="D112" s="14" t="s">
        <v>151</v>
      </c>
      <c r="E112" s="15" t="s">
        <v>23</v>
      </c>
      <c r="F112" s="15" t="s">
        <v>23</v>
      </c>
      <c r="G112" s="16"/>
      <c r="H112" s="16">
        <f t="shared" si="4"/>
        <v>401468</v>
      </c>
      <c r="I112" s="16">
        <v>281000</v>
      </c>
    </row>
    <row r="113" ht="47.25" outlineLevel="2">
      <c r="A113" s="12">
        <v>96</v>
      </c>
      <c r="B113" s="13" t="s">
        <v>59</v>
      </c>
      <c r="C113" s="14" t="s">
        <v>62</v>
      </c>
      <c r="D113" s="14" t="s">
        <v>152</v>
      </c>
      <c r="E113" s="15" t="s">
        <v>23</v>
      </c>
      <c r="F113" s="15" t="s">
        <v>23</v>
      </c>
      <c r="G113" s="16"/>
      <c r="H113" s="16">
        <f t="shared" si="4"/>
        <v>401468</v>
      </c>
      <c r="I113" s="16">
        <v>281000</v>
      </c>
    </row>
    <row r="114" ht="47.25" outlineLevel="2">
      <c r="A114" s="12">
        <v>97</v>
      </c>
      <c r="B114" s="13" t="s">
        <v>59</v>
      </c>
      <c r="C114" s="14" t="s">
        <v>62</v>
      </c>
      <c r="D114" s="14" t="s">
        <v>153</v>
      </c>
      <c r="E114" s="15" t="s">
        <v>23</v>
      </c>
      <c r="F114" s="15" t="s">
        <v>23</v>
      </c>
      <c r="G114" s="16"/>
      <c r="H114" s="16">
        <f t="shared" si="4"/>
        <v>401468</v>
      </c>
      <c r="I114" s="16">
        <v>281000</v>
      </c>
    </row>
    <row r="115" ht="47.25" outlineLevel="2">
      <c r="A115" s="12">
        <v>98</v>
      </c>
      <c r="B115" s="13" t="s">
        <v>59</v>
      </c>
      <c r="C115" s="14" t="s">
        <v>62</v>
      </c>
      <c r="D115" s="14" t="s">
        <v>154</v>
      </c>
      <c r="E115" s="15" t="s">
        <v>23</v>
      </c>
      <c r="F115" s="15" t="s">
        <v>23</v>
      </c>
      <c r="G115" s="16"/>
      <c r="H115" s="16">
        <f t="shared" si="4"/>
        <v>401468</v>
      </c>
      <c r="I115" s="16">
        <v>281000</v>
      </c>
    </row>
    <row r="116" ht="47.25" outlineLevel="2">
      <c r="A116" s="12">
        <v>99</v>
      </c>
      <c r="B116" s="13" t="s">
        <v>59</v>
      </c>
      <c r="C116" s="14" t="s">
        <v>62</v>
      </c>
      <c r="D116" s="14" t="s">
        <v>155</v>
      </c>
      <c r="E116" s="15" t="s">
        <v>23</v>
      </c>
      <c r="F116" s="15" t="s">
        <v>23</v>
      </c>
      <c r="G116" s="16"/>
      <c r="H116" s="16">
        <f t="shared" si="4"/>
        <v>401468</v>
      </c>
      <c r="I116" s="16">
        <v>281000</v>
      </c>
    </row>
    <row r="117" ht="47.25" outlineLevel="2">
      <c r="A117" s="12">
        <v>100</v>
      </c>
      <c r="B117" s="13" t="s">
        <v>59</v>
      </c>
      <c r="C117" s="14" t="s">
        <v>62</v>
      </c>
      <c r="D117" s="14" t="s">
        <v>156</v>
      </c>
      <c r="E117" s="15" t="s">
        <v>23</v>
      </c>
      <c r="F117" s="15" t="s">
        <v>23</v>
      </c>
      <c r="G117" s="16"/>
      <c r="H117" s="16">
        <f t="shared" si="4"/>
        <v>401468</v>
      </c>
      <c r="I117" s="16">
        <v>281000</v>
      </c>
    </row>
    <row r="118" ht="47.25" outlineLevel="2">
      <c r="A118" s="12">
        <v>101</v>
      </c>
      <c r="B118" s="13" t="s">
        <v>59</v>
      </c>
      <c r="C118" s="14" t="s">
        <v>62</v>
      </c>
      <c r="D118" s="14" t="s">
        <v>157</v>
      </c>
      <c r="E118" s="15" t="s">
        <v>23</v>
      </c>
      <c r="F118" s="15" t="s">
        <v>23</v>
      </c>
      <c r="G118" s="16"/>
      <c r="H118" s="16">
        <f t="shared" si="4"/>
        <v>401468</v>
      </c>
      <c r="I118" s="16">
        <v>281000</v>
      </c>
    </row>
    <row r="119" ht="47.25" outlineLevel="2">
      <c r="A119" s="12">
        <v>102</v>
      </c>
      <c r="B119" s="13" t="s">
        <v>59</v>
      </c>
      <c r="C119" s="14" t="s">
        <v>62</v>
      </c>
      <c r="D119" s="14" t="s">
        <v>158</v>
      </c>
      <c r="E119" s="15" t="s">
        <v>23</v>
      </c>
      <c r="F119" s="15" t="s">
        <v>23</v>
      </c>
      <c r="G119" s="16"/>
      <c r="H119" s="16">
        <f t="shared" si="4"/>
        <v>401468</v>
      </c>
      <c r="I119" s="16">
        <v>281000</v>
      </c>
    </row>
    <row r="120" ht="47.25" outlineLevel="2">
      <c r="A120" s="12">
        <v>103</v>
      </c>
      <c r="B120" s="13" t="s">
        <v>59</v>
      </c>
      <c r="C120" s="14" t="s">
        <v>62</v>
      </c>
      <c r="D120" s="14" t="s">
        <v>159</v>
      </c>
      <c r="E120" s="15" t="s">
        <v>23</v>
      </c>
      <c r="F120" s="15" t="s">
        <v>23</v>
      </c>
      <c r="G120" s="16"/>
      <c r="H120" s="16">
        <f t="shared" si="4"/>
        <v>401468</v>
      </c>
      <c r="I120" s="16">
        <v>281000</v>
      </c>
    </row>
    <row r="121" ht="47.25" outlineLevel="2">
      <c r="A121" s="12">
        <v>104</v>
      </c>
      <c r="B121" s="13" t="s">
        <v>59</v>
      </c>
      <c r="C121" s="14" t="s">
        <v>62</v>
      </c>
      <c r="D121" s="14" t="s">
        <v>160</v>
      </c>
      <c r="E121" s="15" t="s">
        <v>23</v>
      </c>
      <c r="F121" s="15" t="s">
        <v>23</v>
      </c>
      <c r="G121" s="16"/>
      <c r="H121" s="16">
        <f t="shared" si="4"/>
        <v>401468</v>
      </c>
      <c r="I121" s="16">
        <v>281000</v>
      </c>
    </row>
    <row r="122" ht="47.25" outlineLevel="2">
      <c r="A122" s="12">
        <v>105</v>
      </c>
      <c r="B122" s="13" t="s">
        <v>59</v>
      </c>
      <c r="C122" s="14" t="s">
        <v>62</v>
      </c>
      <c r="D122" s="14" t="s">
        <v>161</v>
      </c>
      <c r="E122" s="15" t="s">
        <v>23</v>
      </c>
      <c r="F122" s="15" t="s">
        <v>23</v>
      </c>
      <c r="G122" s="16"/>
      <c r="H122" s="16">
        <f t="shared" si="4"/>
        <v>401468</v>
      </c>
      <c r="I122" s="16">
        <v>281000</v>
      </c>
    </row>
    <row r="123" ht="47.25" outlineLevel="2">
      <c r="A123" s="12">
        <v>106</v>
      </c>
      <c r="B123" s="13" t="s">
        <v>59</v>
      </c>
      <c r="C123" s="14" t="s">
        <v>62</v>
      </c>
      <c r="D123" s="14" t="s">
        <v>162</v>
      </c>
      <c r="E123" s="15" t="s">
        <v>23</v>
      </c>
      <c r="F123" s="15" t="s">
        <v>23</v>
      </c>
      <c r="G123" s="16"/>
      <c r="H123" s="16">
        <f t="shared" si="4"/>
        <v>401468</v>
      </c>
      <c r="I123" s="16">
        <v>281000</v>
      </c>
    </row>
    <row r="124" ht="47.25" outlineLevel="2">
      <c r="A124" s="12">
        <v>107</v>
      </c>
      <c r="B124" s="13" t="s">
        <v>59</v>
      </c>
      <c r="C124" s="14" t="s">
        <v>62</v>
      </c>
      <c r="D124" s="14" t="s">
        <v>163</v>
      </c>
      <c r="E124" s="15" t="s">
        <v>23</v>
      </c>
      <c r="F124" s="15" t="s">
        <v>23</v>
      </c>
      <c r="G124" s="16"/>
      <c r="H124" s="16">
        <f t="shared" si="4"/>
        <v>401468</v>
      </c>
      <c r="I124" s="16">
        <v>281000</v>
      </c>
    </row>
    <row r="125" ht="47.25" outlineLevel="2">
      <c r="A125" s="12">
        <v>108</v>
      </c>
      <c r="B125" s="13" t="s">
        <v>59</v>
      </c>
      <c r="C125" s="14" t="s">
        <v>62</v>
      </c>
      <c r="D125" s="14" t="s">
        <v>164</v>
      </c>
      <c r="E125" s="15" t="s">
        <v>23</v>
      </c>
      <c r="F125" s="15" t="s">
        <v>23</v>
      </c>
      <c r="G125" s="16"/>
      <c r="H125" s="16">
        <f t="shared" si="4"/>
        <v>401468</v>
      </c>
      <c r="I125" s="16">
        <v>281000</v>
      </c>
    </row>
    <row r="126" ht="47.25" outlineLevel="2">
      <c r="A126" s="12">
        <v>109</v>
      </c>
      <c r="B126" s="13" t="s">
        <v>59</v>
      </c>
      <c r="C126" s="14" t="s">
        <v>62</v>
      </c>
      <c r="D126" s="14" t="s">
        <v>165</v>
      </c>
      <c r="E126" s="15" t="s">
        <v>23</v>
      </c>
      <c r="F126" s="15" t="s">
        <v>23</v>
      </c>
      <c r="G126" s="16"/>
      <c r="H126" s="16">
        <f t="shared" ref="H126:H175" si="5">601*668</f>
        <v>401468</v>
      </c>
      <c r="I126" s="16">
        <v>281000</v>
      </c>
    </row>
    <row r="127" ht="47.25" outlineLevel="2">
      <c r="A127" s="12">
        <v>110</v>
      </c>
      <c r="B127" s="13" t="s">
        <v>59</v>
      </c>
      <c r="C127" s="14" t="s">
        <v>62</v>
      </c>
      <c r="D127" s="14" t="s">
        <v>166</v>
      </c>
      <c r="E127" s="15" t="s">
        <v>23</v>
      </c>
      <c r="F127" s="15" t="s">
        <v>23</v>
      </c>
      <c r="G127" s="16"/>
      <c r="H127" s="16">
        <f t="shared" si="5"/>
        <v>401468</v>
      </c>
      <c r="I127" s="16">
        <v>281000</v>
      </c>
    </row>
    <row r="128" ht="47.25" outlineLevel="2">
      <c r="A128" s="12">
        <v>111</v>
      </c>
      <c r="B128" s="13" t="s">
        <v>59</v>
      </c>
      <c r="C128" s="14" t="s">
        <v>62</v>
      </c>
      <c r="D128" s="14" t="s">
        <v>167</v>
      </c>
      <c r="E128" s="15" t="s">
        <v>23</v>
      </c>
      <c r="F128" s="15" t="s">
        <v>23</v>
      </c>
      <c r="G128" s="16"/>
      <c r="H128" s="16">
        <f t="shared" si="5"/>
        <v>401468</v>
      </c>
      <c r="I128" s="16">
        <v>281000</v>
      </c>
    </row>
    <row r="129" ht="47.25" outlineLevel="2">
      <c r="A129" s="12">
        <v>112</v>
      </c>
      <c r="B129" s="13" t="s">
        <v>59</v>
      </c>
      <c r="C129" s="14" t="s">
        <v>62</v>
      </c>
      <c r="D129" s="14" t="s">
        <v>168</v>
      </c>
      <c r="E129" s="15" t="s">
        <v>23</v>
      </c>
      <c r="F129" s="15" t="s">
        <v>23</v>
      </c>
      <c r="G129" s="16"/>
      <c r="H129" s="16">
        <f t="shared" si="5"/>
        <v>401468</v>
      </c>
      <c r="I129" s="16">
        <v>281000</v>
      </c>
    </row>
    <row r="130" ht="47.25" outlineLevel="2">
      <c r="A130" s="12">
        <v>113</v>
      </c>
      <c r="B130" s="13" t="s">
        <v>59</v>
      </c>
      <c r="C130" s="14" t="s">
        <v>62</v>
      </c>
      <c r="D130" s="14" t="s">
        <v>169</v>
      </c>
      <c r="E130" s="15" t="s">
        <v>23</v>
      </c>
      <c r="F130" s="15" t="s">
        <v>23</v>
      </c>
      <c r="G130" s="16"/>
      <c r="H130" s="16">
        <f t="shared" si="5"/>
        <v>401468</v>
      </c>
      <c r="I130" s="16">
        <v>281000</v>
      </c>
    </row>
    <row r="131" ht="47.25" outlineLevel="2">
      <c r="A131" s="12">
        <v>114</v>
      </c>
      <c r="B131" s="13" t="s">
        <v>59</v>
      </c>
      <c r="C131" s="14" t="s">
        <v>62</v>
      </c>
      <c r="D131" s="14" t="s">
        <v>170</v>
      </c>
      <c r="E131" s="15" t="s">
        <v>23</v>
      </c>
      <c r="F131" s="15" t="s">
        <v>23</v>
      </c>
      <c r="G131" s="16"/>
      <c r="H131" s="16">
        <f t="shared" si="5"/>
        <v>401468</v>
      </c>
      <c r="I131" s="16">
        <v>281000</v>
      </c>
    </row>
    <row r="132" ht="47.25" outlineLevel="2">
      <c r="A132" s="12">
        <v>115</v>
      </c>
      <c r="B132" s="13" t="s">
        <v>59</v>
      </c>
      <c r="C132" s="14" t="s">
        <v>62</v>
      </c>
      <c r="D132" s="14" t="s">
        <v>171</v>
      </c>
      <c r="E132" s="15" t="s">
        <v>23</v>
      </c>
      <c r="F132" s="15" t="s">
        <v>23</v>
      </c>
      <c r="G132" s="16"/>
      <c r="H132" s="16">
        <f t="shared" si="5"/>
        <v>401468</v>
      </c>
      <c r="I132" s="16">
        <v>281000</v>
      </c>
    </row>
    <row r="133" ht="47.25" outlineLevel="2">
      <c r="A133" s="12">
        <v>116</v>
      </c>
      <c r="B133" s="13" t="s">
        <v>59</v>
      </c>
      <c r="C133" s="14" t="s">
        <v>62</v>
      </c>
      <c r="D133" s="14" t="s">
        <v>172</v>
      </c>
      <c r="E133" s="15" t="s">
        <v>23</v>
      </c>
      <c r="F133" s="15" t="s">
        <v>23</v>
      </c>
      <c r="G133" s="16"/>
      <c r="H133" s="16">
        <f t="shared" si="5"/>
        <v>401468</v>
      </c>
      <c r="I133" s="16">
        <v>281000</v>
      </c>
    </row>
    <row r="134" ht="47.25" outlineLevel="2">
      <c r="A134" s="12">
        <v>117</v>
      </c>
      <c r="B134" s="13" t="s">
        <v>59</v>
      </c>
      <c r="C134" s="14" t="s">
        <v>62</v>
      </c>
      <c r="D134" s="14" t="s">
        <v>173</v>
      </c>
      <c r="E134" s="15" t="s">
        <v>23</v>
      </c>
      <c r="F134" s="15" t="s">
        <v>23</v>
      </c>
      <c r="G134" s="16"/>
      <c r="H134" s="16">
        <f t="shared" si="5"/>
        <v>401468</v>
      </c>
      <c r="I134" s="16">
        <v>281000</v>
      </c>
    </row>
    <row r="135" ht="47.25" outlineLevel="2">
      <c r="A135" s="12">
        <v>118</v>
      </c>
      <c r="B135" s="13" t="s">
        <v>59</v>
      </c>
      <c r="C135" s="14" t="s">
        <v>62</v>
      </c>
      <c r="D135" s="14" t="s">
        <v>174</v>
      </c>
      <c r="E135" s="15" t="s">
        <v>23</v>
      </c>
      <c r="F135" s="15" t="s">
        <v>23</v>
      </c>
      <c r="G135" s="16"/>
      <c r="H135" s="16">
        <f t="shared" si="5"/>
        <v>401468</v>
      </c>
      <c r="I135" s="16">
        <v>281000</v>
      </c>
    </row>
    <row r="136" ht="47.25" outlineLevel="2">
      <c r="A136" s="12">
        <v>119</v>
      </c>
      <c r="B136" s="13" t="s">
        <v>59</v>
      </c>
      <c r="C136" s="14" t="s">
        <v>62</v>
      </c>
      <c r="D136" s="14" t="s">
        <v>175</v>
      </c>
      <c r="E136" s="15" t="s">
        <v>23</v>
      </c>
      <c r="F136" s="15" t="s">
        <v>23</v>
      </c>
      <c r="G136" s="16"/>
      <c r="H136" s="16">
        <f t="shared" si="5"/>
        <v>401468</v>
      </c>
      <c r="I136" s="16">
        <v>281000</v>
      </c>
    </row>
    <row r="137" ht="47.25" outlineLevel="2">
      <c r="A137" s="12">
        <v>120</v>
      </c>
      <c r="B137" s="13" t="s">
        <v>59</v>
      </c>
      <c r="C137" s="14" t="s">
        <v>62</v>
      </c>
      <c r="D137" s="14" t="s">
        <v>176</v>
      </c>
      <c r="E137" s="15" t="s">
        <v>23</v>
      </c>
      <c r="F137" s="15" t="s">
        <v>23</v>
      </c>
      <c r="G137" s="16"/>
      <c r="H137" s="16">
        <f t="shared" si="5"/>
        <v>401468</v>
      </c>
      <c r="I137" s="16">
        <v>281000</v>
      </c>
    </row>
    <row r="138" ht="47.25" outlineLevel="2">
      <c r="A138" s="12">
        <v>121</v>
      </c>
      <c r="B138" s="13" t="s">
        <v>59</v>
      </c>
      <c r="C138" s="14" t="s">
        <v>62</v>
      </c>
      <c r="D138" s="14" t="s">
        <v>177</v>
      </c>
      <c r="E138" s="15" t="s">
        <v>23</v>
      </c>
      <c r="F138" s="15" t="s">
        <v>23</v>
      </c>
      <c r="G138" s="16"/>
      <c r="H138" s="16">
        <f t="shared" si="5"/>
        <v>401468</v>
      </c>
      <c r="I138" s="16">
        <v>281000</v>
      </c>
    </row>
    <row r="139" ht="47.25" outlineLevel="2">
      <c r="A139" s="12">
        <v>122</v>
      </c>
      <c r="B139" s="13" t="s">
        <v>59</v>
      </c>
      <c r="C139" s="14" t="s">
        <v>62</v>
      </c>
      <c r="D139" s="14" t="s">
        <v>178</v>
      </c>
      <c r="E139" s="15" t="s">
        <v>23</v>
      </c>
      <c r="F139" s="15" t="s">
        <v>23</v>
      </c>
      <c r="G139" s="16"/>
      <c r="H139" s="16">
        <f t="shared" si="5"/>
        <v>401468</v>
      </c>
      <c r="I139" s="16">
        <v>281000</v>
      </c>
    </row>
    <row r="140" ht="47.25" outlineLevel="2">
      <c r="A140" s="12">
        <v>123</v>
      </c>
      <c r="B140" s="13" t="s">
        <v>59</v>
      </c>
      <c r="C140" s="14" t="s">
        <v>62</v>
      </c>
      <c r="D140" s="14" t="s">
        <v>179</v>
      </c>
      <c r="E140" s="15" t="s">
        <v>23</v>
      </c>
      <c r="F140" s="15" t="s">
        <v>23</v>
      </c>
      <c r="G140" s="16"/>
      <c r="H140" s="16">
        <f t="shared" si="5"/>
        <v>401468</v>
      </c>
      <c r="I140" s="16">
        <v>281000</v>
      </c>
    </row>
    <row r="141" ht="47.25" outlineLevel="2">
      <c r="A141" s="12">
        <v>124</v>
      </c>
      <c r="B141" s="13" t="s">
        <v>59</v>
      </c>
      <c r="C141" s="14" t="s">
        <v>62</v>
      </c>
      <c r="D141" s="14" t="s">
        <v>180</v>
      </c>
      <c r="E141" s="15" t="s">
        <v>23</v>
      </c>
      <c r="F141" s="15" t="s">
        <v>23</v>
      </c>
      <c r="G141" s="16"/>
      <c r="H141" s="16">
        <f t="shared" si="5"/>
        <v>401468</v>
      </c>
      <c r="I141" s="16">
        <v>281000</v>
      </c>
    </row>
    <row r="142" ht="47.25" outlineLevel="2">
      <c r="A142" s="12">
        <v>125</v>
      </c>
      <c r="B142" s="13" t="s">
        <v>59</v>
      </c>
      <c r="C142" s="14" t="s">
        <v>62</v>
      </c>
      <c r="D142" s="14" t="s">
        <v>181</v>
      </c>
      <c r="E142" s="15" t="s">
        <v>23</v>
      </c>
      <c r="F142" s="15" t="s">
        <v>23</v>
      </c>
      <c r="G142" s="16"/>
      <c r="H142" s="16">
        <f t="shared" si="5"/>
        <v>401468</v>
      </c>
      <c r="I142" s="16">
        <v>281000</v>
      </c>
    </row>
    <row r="143" ht="47.25" outlineLevel="2">
      <c r="A143" s="12">
        <v>126</v>
      </c>
      <c r="B143" s="13" t="s">
        <v>59</v>
      </c>
      <c r="C143" s="14" t="s">
        <v>62</v>
      </c>
      <c r="D143" s="14" t="s">
        <v>182</v>
      </c>
      <c r="E143" s="15" t="s">
        <v>23</v>
      </c>
      <c r="F143" s="15" t="s">
        <v>23</v>
      </c>
      <c r="G143" s="16"/>
      <c r="H143" s="16">
        <f t="shared" si="5"/>
        <v>401468</v>
      </c>
      <c r="I143" s="16">
        <v>281000</v>
      </c>
    </row>
    <row r="144" ht="47.25" outlineLevel="2">
      <c r="A144" s="12">
        <v>127</v>
      </c>
      <c r="B144" s="13" t="s">
        <v>59</v>
      </c>
      <c r="C144" s="14" t="s">
        <v>62</v>
      </c>
      <c r="D144" s="14" t="s">
        <v>183</v>
      </c>
      <c r="E144" s="15" t="s">
        <v>23</v>
      </c>
      <c r="F144" s="15" t="s">
        <v>23</v>
      </c>
      <c r="G144" s="16"/>
      <c r="H144" s="16">
        <f t="shared" si="5"/>
        <v>401468</v>
      </c>
      <c r="I144" s="16">
        <v>281000</v>
      </c>
    </row>
    <row r="145" ht="47.25" outlineLevel="2">
      <c r="A145" s="12">
        <v>128</v>
      </c>
      <c r="B145" s="13" t="s">
        <v>59</v>
      </c>
      <c r="C145" s="14" t="s">
        <v>62</v>
      </c>
      <c r="D145" s="14" t="s">
        <v>184</v>
      </c>
      <c r="E145" s="15" t="s">
        <v>23</v>
      </c>
      <c r="F145" s="15" t="s">
        <v>23</v>
      </c>
      <c r="G145" s="16"/>
      <c r="H145" s="16">
        <f t="shared" si="5"/>
        <v>401468</v>
      </c>
      <c r="I145" s="16">
        <v>281000</v>
      </c>
    </row>
    <row r="146" ht="47.25" outlineLevel="2">
      <c r="A146" s="12">
        <v>129</v>
      </c>
      <c r="B146" s="13" t="s">
        <v>59</v>
      </c>
      <c r="C146" s="14" t="s">
        <v>62</v>
      </c>
      <c r="D146" s="14" t="s">
        <v>185</v>
      </c>
      <c r="E146" s="15" t="s">
        <v>23</v>
      </c>
      <c r="F146" s="15" t="s">
        <v>23</v>
      </c>
      <c r="G146" s="16"/>
      <c r="H146" s="16">
        <f t="shared" si="5"/>
        <v>401468</v>
      </c>
      <c r="I146" s="16">
        <v>281000</v>
      </c>
    </row>
    <row r="147" ht="47.25" outlineLevel="2">
      <c r="A147" s="12">
        <v>130</v>
      </c>
      <c r="B147" s="13" t="s">
        <v>59</v>
      </c>
      <c r="C147" s="14" t="s">
        <v>62</v>
      </c>
      <c r="D147" s="14" t="s">
        <v>186</v>
      </c>
      <c r="E147" s="15" t="s">
        <v>23</v>
      </c>
      <c r="F147" s="15" t="s">
        <v>23</v>
      </c>
      <c r="G147" s="16"/>
      <c r="H147" s="16">
        <f t="shared" si="5"/>
        <v>401468</v>
      </c>
      <c r="I147" s="16">
        <v>281000</v>
      </c>
    </row>
    <row r="148" ht="47.25" outlineLevel="2">
      <c r="A148" s="12">
        <v>131</v>
      </c>
      <c r="B148" s="13" t="s">
        <v>59</v>
      </c>
      <c r="C148" s="14" t="s">
        <v>62</v>
      </c>
      <c r="D148" s="14" t="s">
        <v>187</v>
      </c>
      <c r="E148" s="15" t="s">
        <v>23</v>
      </c>
      <c r="F148" s="15" t="s">
        <v>23</v>
      </c>
      <c r="G148" s="16"/>
      <c r="H148" s="16">
        <f t="shared" si="5"/>
        <v>401468</v>
      </c>
      <c r="I148" s="16">
        <v>281000</v>
      </c>
    </row>
    <row r="149" ht="47.25" outlineLevel="2">
      <c r="A149" s="12">
        <v>132</v>
      </c>
      <c r="B149" s="13" t="s">
        <v>59</v>
      </c>
      <c r="C149" s="14" t="s">
        <v>62</v>
      </c>
      <c r="D149" s="14" t="s">
        <v>188</v>
      </c>
      <c r="E149" s="15" t="s">
        <v>23</v>
      </c>
      <c r="F149" s="15" t="s">
        <v>23</v>
      </c>
      <c r="G149" s="16"/>
      <c r="H149" s="16">
        <f t="shared" si="5"/>
        <v>401468</v>
      </c>
      <c r="I149" s="16">
        <v>281000</v>
      </c>
    </row>
    <row r="150" ht="47.25" outlineLevel="2">
      <c r="A150" s="12">
        <v>133</v>
      </c>
      <c r="B150" s="13" t="s">
        <v>59</v>
      </c>
      <c r="C150" s="14" t="s">
        <v>62</v>
      </c>
      <c r="D150" s="14" t="s">
        <v>189</v>
      </c>
      <c r="E150" s="15" t="s">
        <v>23</v>
      </c>
      <c r="F150" s="15" t="s">
        <v>23</v>
      </c>
      <c r="G150" s="16"/>
      <c r="H150" s="16">
        <f t="shared" si="5"/>
        <v>401468</v>
      </c>
      <c r="I150" s="16">
        <v>281000</v>
      </c>
    </row>
    <row r="151" ht="47.25" outlineLevel="2">
      <c r="A151" s="12">
        <v>134</v>
      </c>
      <c r="B151" s="13" t="s">
        <v>59</v>
      </c>
      <c r="C151" s="14" t="s">
        <v>62</v>
      </c>
      <c r="D151" s="14" t="s">
        <v>190</v>
      </c>
      <c r="E151" s="15" t="s">
        <v>23</v>
      </c>
      <c r="F151" s="15" t="s">
        <v>23</v>
      </c>
      <c r="G151" s="16"/>
      <c r="H151" s="16">
        <f t="shared" si="5"/>
        <v>401468</v>
      </c>
      <c r="I151" s="16">
        <v>281000</v>
      </c>
    </row>
    <row r="152" ht="47.25" outlineLevel="2">
      <c r="A152" s="12">
        <v>135</v>
      </c>
      <c r="B152" s="13" t="s">
        <v>59</v>
      </c>
      <c r="C152" s="14" t="s">
        <v>62</v>
      </c>
      <c r="D152" s="14" t="s">
        <v>191</v>
      </c>
      <c r="E152" s="15" t="s">
        <v>23</v>
      </c>
      <c r="F152" s="15" t="s">
        <v>23</v>
      </c>
      <c r="G152" s="16"/>
      <c r="H152" s="16">
        <f t="shared" si="5"/>
        <v>401468</v>
      </c>
      <c r="I152" s="16">
        <v>281000</v>
      </c>
    </row>
    <row r="153" ht="47.25" outlineLevel="2">
      <c r="A153" s="12">
        <v>136</v>
      </c>
      <c r="B153" s="13" t="s">
        <v>59</v>
      </c>
      <c r="C153" s="14" t="s">
        <v>62</v>
      </c>
      <c r="D153" s="14" t="s">
        <v>192</v>
      </c>
      <c r="E153" s="15" t="s">
        <v>23</v>
      </c>
      <c r="F153" s="15" t="s">
        <v>23</v>
      </c>
      <c r="G153" s="16"/>
      <c r="H153" s="16">
        <f t="shared" si="5"/>
        <v>401468</v>
      </c>
      <c r="I153" s="16">
        <v>281000</v>
      </c>
    </row>
    <row r="154" ht="47.25" outlineLevel="2">
      <c r="A154" s="12">
        <v>137</v>
      </c>
      <c r="B154" s="13" t="s">
        <v>59</v>
      </c>
      <c r="C154" s="14" t="s">
        <v>62</v>
      </c>
      <c r="D154" s="14" t="s">
        <v>193</v>
      </c>
      <c r="E154" s="15" t="s">
        <v>23</v>
      </c>
      <c r="F154" s="15" t="s">
        <v>23</v>
      </c>
      <c r="G154" s="16"/>
      <c r="H154" s="16">
        <f t="shared" si="5"/>
        <v>401468</v>
      </c>
      <c r="I154" s="16">
        <v>281000</v>
      </c>
    </row>
    <row r="155" ht="47.25" outlineLevel="2">
      <c r="A155" s="12">
        <v>138</v>
      </c>
      <c r="B155" s="13" t="s">
        <v>59</v>
      </c>
      <c r="C155" s="14" t="s">
        <v>62</v>
      </c>
      <c r="D155" s="14" t="s">
        <v>194</v>
      </c>
      <c r="E155" s="15" t="s">
        <v>23</v>
      </c>
      <c r="F155" s="15" t="s">
        <v>23</v>
      </c>
      <c r="G155" s="16"/>
      <c r="H155" s="16">
        <f t="shared" si="5"/>
        <v>401468</v>
      </c>
      <c r="I155" s="16">
        <v>281000</v>
      </c>
    </row>
    <row r="156" ht="47.25" outlineLevel="2">
      <c r="A156" s="12">
        <v>139</v>
      </c>
      <c r="B156" s="13" t="s">
        <v>59</v>
      </c>
      <c r="C156" s="14" t="s">
        <v>62</v>
      </c>
      <c r="D156" s="14" t="s">
        <v>195</v>
      </c>
      <c r="E156" s="15" t="s">
        <v>23</v>
      </c>
      <c r="F156" s="15" t="s">
        <v>23</v>
      </c>
      <c r="G156" s="16"/>
      <c r="H156" s="16">
        <f t="shared" si="5"/>
        <v>401468</v>
      </c>
      <c r="I156" s="16">
        <v>281000</v>
      </c>
    </row>
    <row r="157" ht="47.25" outlineLevel="2">
      <c r="A157" s="12">
        <v>140</v>
      </c>
      <c r="B157" s="13" t="s">
        <v>59</v>
      </c>
      <c r="C157" s="14" t="s">
        <v>62</v>
      </c>
      <c r="D157" s="14" t="s">
        <v>196</v>
      </c>
      <c r="E157" s="15" t="s">
        <v>23</v>
      </c>
      <c r="F157" s="15" t="s">
        <v>23</v>
      </c>
      <c r="G157" s="16"/>
      <c r="H157" s="16">
        <f t="shared" si="5"/>
        <v>401468</v>
      </c>
      <c r="I157" s="16">
        <v>281000</v>
      </c>
    </row>
    <row r="158" ht="47.25" outlineLevel="2">
      <c r="A158" s="12">
        <v>141</v>
      </c>
      <c r="B158" s="13" t="s">
        <v>59</v>
      </c>
      <c r="C158" s="14" t="s">
        <v>62</v>
      </c>
      <c r="D158" s="14" t="s">
        <v>197</v>
      </c>
      <c r="E158" s="15" t="s">
        <v>23</v>
      </c>
      <c r="F158" s="15" t="s">
        <v>23</v>
      </c>
      <c r="G158" s="16"/>
      <c r="H158" s="16">
        <f t="shared" si="5"/>
        <v>401468</v>
      </c>
      <c r="I158" s="16">
        <v>281000</v>
      </c>
    </row>
    <row r="159" ht="47.25" outlineLevel="2">
      <c r="A159" s="12">
        <v>142</v>
      </c>
      <c r="B159" s="13" t="s">
        <v>59</v>
      </c>
      <c r="C159" s="14" t="s">
        <v>62</v>
      </c>
      <c r="D159" s="14" t="s">
        <v>198</v>
      </c>
      <c r="E159" s="15" t="s">
        <v>23</v>
      </c>
      <c r="F159" s="15" t="s">
        <v>23</v>
      </c>
      <c r="G159" s="16"/>
      <c r="H159" s="16">
        <f t="shared" si="5"/>
        <v>401468</v>
      </c>
      <c r="I159" s="16">
        <v>281000</v>
      </c>
    </row>
    <row r="160" ht="47.25" outlineLevel="2">
      <c r="A160" s="12">
        <v>143</v>
      </c>
      <c r="B160" s="13" t="s">
        <v>59</v>
      </c>
      <c r="C160" s="14" t="s">
        <v>62</v>
      </c>
      <c r="D160" s="14" t="s">
        <v>199</v>
      </c>
      <c r="E160" s="15" t="s">
        <v>23</v>
      </c>
      <c r="F160" s="15" t="s">
        <v>23</v>
      </c>
      <c r="G160" s="16"/>
      <c r="H160" s="16">
        <f t="shared" si="5"/>
        <v>401468</v>
      </c>
      <c r="I160" s="16">
        <v>281000</v>
      </c>
    </row>
    <row r="161" ht="47.25" outlineLevel="2">
      <c r="A161" s="12">
        <v>144</v>
      </c>
      <c r="B161" s="13" t="s">
        <v>59</v>
      </c>
      <c r="C161" s="14" t="s">
        <v>62</v>
      </c>
      <c r="D161" s="14" t="s">
        <v>200</v>
      </c>
      <c r="E161" s="15" t="s">
        <v>23</v>
      </c>
      <c r="F161" s="15" t="s">
        <v>23</v>
      </c>
      <c r="G161" s="16"/>
      <c r="H161" s="16">
        <f t="shared" si="5"/>
        <v>401468</v>
      </c>
      <c r="I161" s="16">
        <v>281000</v>
      </c>
    </row>
    <row r="162" ht="47.25" outlineLevel="2">
      <c r="A162" s="12">
        <v>145</v>
      </c>
      <c r="B162" s="13" t="s">
        <v>59</v>
      </c>
      <c r="C162" s="14" t="s">
        <v>62</v>
      </c>
      <c r="D162" s="14" t="s">
        <v>201</v>
      </c>
      <c r="E162" s="15" t="s">
        <v>23</v>
      </c>
      <c r="F162" s="15" t="s">
        <v>23</v>
      </c>
      <c r="G162" s="16"/>
      <c r="H162" s="16">
        <f t="shared" si="5"/>
        <v>401468</v>
      </c>
      <c r="I162" s="16">
        <v>281000</v>
      </c>
    </row>
    <row r="163" ht="47.25" outlineLevel="2">
      <c r="A163" s="12">
        <v>146</v>
      </c>
      <c r="B163" s="13" t="s">
        <v>59</v>
      </c>
      <c r="C163" s="14" t="s">
        <v>62</v>
      </c>
      <c r="D163" s="14" t="s">
        <v>202</v>
      </c>
      <c r="E163" s="15" t="s">
        <v>23</v>
      </c>
      <c r="F163" s="15" t="s">
        <v>23</v>
      </c>
      <c r="G163" s="16"/>
      <c r="H163" s="16">
        <f t="shared" si="5"/>
        <v>401468</v>
      </c>
      <c r="I163" s="16">
        <v>281000</v>
      </c>
    </row>
    <row r="164" ht="47.25" outlineLevel="2">
      <c r="A164" s="12">
        <v>147</v>
      </c>
      <c r="B164" s="13" t="s">
        <v>59</v>
      </c>
      <c r="C164" s="14" t="s">
        <v>62</v>
      </c>
      <c r="D164" s="14" t="s">
        <v>203</v>
      </c>
      <c r="E164" s="15" t="s">
        <v>23</v>
      </c>
      <c r="F164" s="15" t="s">
        <v>23</v>
      </c>
      <c r="G164" s="16"/>
      <c r="H164" s="16">
        <f t="shared" si="5"/>
        <v>401468</v>
      </c>
      <c r="I164" s="16">
        <v>281000</v>
      </c>
    </row>
    <row r="165" ht="47.25" outlineLevel="2">
      <c r="A165" s="12">
        <v>148</v>
      </c>
      <c r="B165" s="13" t="s">
        <v>59</v>
      </c>
      <c r="C165" s="14" t="s">
        <v>62</v>
      </c>
      <c r="D165" s="14" t="s">
        <v>204</v>
      </c>
      <c r="E165" s="15" t="s">
        <v>23</v>
      </c>
      <c r="F165" s="15" t="s">
        <v>23</v>
      </c>
      <c r="G165" s="16"/>
      <c r="H165" s="16">
        <f t="shared" si="5"/>
        <v>401468</v>
      </c>
      <c r="I165" s="16">
        <v>281000</v>
      </c>
    </row>
    <row r="166" ht="47.25" outlineLevel="2">
      <c r="A166" s="12">
        <v>149</v>
      </c>
      <c r="B166" s="13" t="s">
        <v>59</v>
      </c>
      <c r="C166" s="14" t="s">
        <v>62</v>
      </c>
      <c r="D166" s="14" t="s">
        <v>205</v>
      </c>
      <c r="E166" s="15" t="s">
        <v>23</v>
      </c>
      <c r="F166" s="15" t="s">
        <v>23</v>
      </c>
      <c r="G166" s="16"/>
      <c r="H166" s="16">
        <f t="shared" si="5"/>
        <v>401468</v>
      </c>
      <c r="I166" s="16">
        <v>281000</v>
      </c>
    </row>
    <row r="167" ht="47.25" outlineLevel="2">
      <c r="A167" s="12">
        <v>150</v>
      </c>
      <c r="B167" s="13" t="s">
        <v>59</v>
      </c>
      <c r="C167" s="14" t="s">
        <v>62</v>
      </c>
      <c r="D167" s="14" t="s">
        <v>206</v>
      </c>
      <c r="E167" s="15" t="s">
        <v>23</v>
      </c>
      <c r="F167" s="15" t="s">
        <v>23</v>
      </c>
      <c r="G167" s="16"/>
      <c r="H167" s="16">
        <f t="shared" si="5"/>
        <v>401468</v>
      </c>
      <c r="I167" s="16">
        <v>281000</v>
      </c>
    </row>
    <row r="168" ht="47.25" outlineLevel="2">
      <c r="A168" s="12">
        <v>151</v>
      </c>
      <c r="B168" s="13" t="s">
        <v>59</v>
      </c>
      <c r="C168" s="14" t="s">
        <v>62</v>
      </c>
      <c r="D168" s="14" t="s">
        <v>207</v>
      </c>
      <c r="E168" s="15" t="s">
        <v>23</v>
      </c>
      <c r="F168" s="15" t="s">
        <v>23</v>
      </c>
      <c r="G168" s="16"/>
      <c r="H168" s="16">
        <f t="shared" si="5"/>
        <v>401468</v>
      </c>
      <c r="I168" s="16">
        <v>281000</v>
      </c>
    </row>
    <row r="169" ht="47.25" outlineLevel="2">
      <c r="A169" s="12">
        <v>152</v>
      </c>
      <c r="B169" s="13" t="s">
        <v>59</v>
      </c>
      <c r="C169" s="14" t="s">
        <v>62</v>
      </c>
      <c r="D169" s="14" t="s">
        <v>208</v>
      </c>
      <c r="E169" s="15" t="s">
        <v>23</v>
      </c>
      <c r="F169" s="15" t="s">
        <v>23</v>
      </c>
      <c r="G169" s="16"/>
      <c r="H169" s="16">
        <f t="shared" si="5"/>
        <v>401468</v>
      </c>
      <c r="I169" s="16">
        <v>281000</v>
      </c>
    </row>
    <row r="170" ht="47.25" outlineLevel="2">
      <c r="A170" s="12">
        <v>153</v>
      </c>
      <c r="B170" s="13" t="s">
        <v>59</v>
      </c>
      <c r="C170" s="14" t="s">
        <v>62</v>
      </c>
      <c r="D170" s="14" t="s">
        <v>209</v>
      </c>
      <c r="E170" s="15" t="s">
        <v>23</v>
      </c>
      <c r="F170" s="15" t="s">
        <v>23</v>
      </c>
      <c r="G170" s="16"/>
      <c r="H170" s="16">
        <f t="shared" si="5"/>
        <v>401468</v>
      </c>
      <c r="I170" s="16">
        <v>281000</v>
      </c>
    </row>
    <row r="171" ht="47.25" outlineLevel="2">
      <c r="A171" s="12">
        <v>154</v>
      </c>
      <c r="B171" s="13" t="s">
        <v>59</v>
      </c>
      <c r="C171" s="14" t="s">
        <v>62</v>
      </c>
      <c r="D171" s="14" t="s">
        <v>210</v>
      </c>
      <c r="E171" s="15" t="s">
        <v>23</v>
      </c>
      <c r="F171" s="15" t="s">
        <v>23</v>
      </c>
      <c r="G171" s="16"/>
      <c r="H171" s="16">
        <f t="shared" si="5"/>
        <v>401468</v>
      </c>
      <c r="I171" s="16">
        <v>280000</v>
      </c>
    </row>
    <row r="172" ht="47.25" outlineLevel="2">
      <c r="A172" s="12">
        <v>155</v>
      </c>
      <c r="B172" s="13" t="s">
        <v>59</v>
      </c>
      <c r="C172" s="14" t="s">
        <v>62</v>
      </c>
      <c r="D172" s="14" t="s">
        <v>211</v>
      </c>
      <c r="E172" s="15" t="s">
        <v>23</v>
      </c>
      <c r="F172" s="15" t="s">
        <v>23</v>
      </c>
      <c r="G172" s="16"/>
      <c r="H172" s="16">
        <f t="shared" si="5"/>
        <v>401468</v>
      </c>
      <c r="I172" s="16">
        <v>281000</v>
      </c>
    </row>
    <row r="173" ht="47.25" outlineLevel="2">
      <c r="A173" s="12">
        <v>156</v>
      </c>
      <c r="B173" s="13" t="s">
        <v>59</v>
      </c>
      <c r="C173" s="14" t="s">
        <v>62</v>
      </c>
      <c r="D173" s="14" t="s">
        <v>212</v>
      </c>
      <c r="E173" s="15" t="s">
        <v>23</v>
      </c>
      <c r="F173" s="15" t="s">
        <v>23</v>
      </c>
      <c r="G173" s="16"/>
      <c r="H173" s="16">
        <f t="shared" si="5"/>
        <v>401468</v>
      </c>
      <c r="I173" s="16">
        <v>281000</v>
      </c>
    </row>
    <row r="174" ht="47.25" outlineLevel="2">
      <c r="A174" s="12">
        <v>157</v>
      </c>
      <c r="B174" s="13" t="s">
        <v>59</v>
      </c>
      <c r="C174" s="14" t="s">
        <v>62</v>
      </c>
      <c r="D174" s="14" t="s">
        <v>213</v>
      </c>
      <c r="E174" s="15" t="s">
        <v>23</v>
      </c>
      <c r="F174" s="15" t="s">
        <v>23</v>
      </c>
      <c r="G174" s="16"/>
      <c r="H174" s="16">
        <f t="shared" si="5"/>
        <v>401468</v>
      </c>
      <c r="I174" s="16">
        <v>281000</v>
      </c>
    </row>
    <row r="175" ht="47.25" outlineLevel="2">
      <c r="A175" s="12">
        <v>158</v>
      </c>
      <c r="B175" s="13" t="s">
        <v>59</v>
      </c>
      <c r="C175" s="14" t="s">
        <v>62</v>
      </c>
      <c r="D175" s="14" t="s">
        <v>214</v>
      </c>
      <c r="E175" s="15" t="s">
        <v>23</v>
      </c>
      <c r="F175" s="15" t="s">
        <v>23</v>
      </c>
      <c r="G175" s="16"/>
      <c r="H175" s="16">
        <f t="shared" si="5"/>
        <v>401468</v>
      </c>
      <c r="I175" s="16">
        <v>281000</v>
      </c>
    </row>
    <row r="176" ht="47.25" outlineLevel="2">
      <c r="A176" s="12">
        <v>159</v>
      </c>
      <c r="B176" s="13" t="s">
        <v>59</v>
      </c>
      <c r="C176" s="14" t="s">
        <v>215</v>
      </c>
      <c r="D176" s="14" t="s">
        <v>216</v>
      </c>
      <c r="E176" s="15" t="s">
        <v>23</v>
      </c>
      <c r="F176" s="15" t="s">
        <v>23</v>
      </c>
      <c r="G176" s="16"/>
      <c r="H176" s="16">
        <f>603*668</f>
        <v>402804</v>
      </c>
      <c r="I176" s="16">
        <v>282000</v>
      </c>
    </row>
    <row r="177" ht="47.25" outlineLevel="2">
      <c r="A177" s="12">
        <v>160</v>
      </c>
      <c r="B177" s="13" t="s">
        <v>59</v>
      </c>
      <c r="C177" s="14" t="s">
        <v>217</v>
      </c>
      <c r="D177" s="14" t="s">
        <v>218</v>
      </c>
      <c r="E177" s="15" t="s">
        <v>23</v>
      </c>
      <c r="F177" s="15" t="s">
        <v>23</v>
      </c>
      <c r="G177" s="16"/>
      <c r="H177" s="16">
        <f>633*668</f>
        <v>422844</v>
      </c>
      <c r="I177" s="16">
        <v>296000</v>
      </c>
    </row>
    <row r="178" ht="47.25" outlineLevel="2">
      <c r="A178" s="12">
        <v>161</v>
      </c>
      <c r="B178" s="13" t="s">
        <v>59</v>
      </c>
      <c r="C178" s="14" t="s">
        <v>219</v>
      </c>
      <c r="D178" s="14" t="s">
        <v>220</v>
      </c>
      <c r="E178" s="15" t="s">
        <v>23</v>
      </c>
      <c r="F178" s="15" t="s">
        <v>23</v>
      </c>
      <c r="G178" s="16"/>
      <c r="H178" s="16">
        <f>682*668</f>
        <v>455576</v>
      </c>
      <c r="I178" s="16">
        <v>318000</v>
      </c>
    </row>
    <row r="179" ht="47.25" outlineLevel="2">
      <c r="A179" s="12">
        <v>162</v>
      </c>
      <c r="B179" s="13" t="s">
        <v>59</v>
      </c>
      <c r="C179" s="14" t="s">
        <v>221</v>
      </c>
      <c r="D179" s="14" t="s">
        <v>222</v>
      </c>
      <c r="E179" s="15" t="s">
        <v>23</v>
      </c>
      <c r="F179" s="15" t="s">
        <v>23</v>
      </c>
      <c r="G179" s="16"/>
      <c r="H179" s="16">
        <f>758*668</f>
        <v>506344</v>
      </c>
      <c r="I179" s="16">
        <v>354000</v>
      </c>
    </row>
    <row r="180" ht="47.25" outlineLevel="2">
      <c r="A180" s="12">
        <v>163</v>
      </c>
      <c r="B180" s="13" t="s">
        <v>59</v>
      </c>
      <c r="C180" s="14" t="s">
        <v>223</v>
      </c>
      <c r="D180" s="14" t="s">
        <v>224</v>
      </c>
      <c r="E180" s="15" t="s">
        <v>23</v>
      </c>
      <c r="F180" s="15" t="s">
        <v>23</v>
      </c>
      <c r="G180" s="16"/>
      <c r="H180" s="16">
        <f>601*668</f>
        <v>401468</v>
      </c>
      <c r="I180" s="16">
        <v>281000</v>
      </c>
    </row>
    <row r="181" ht="133.5" customHeight="1" outlineLevel="1">
      <c r="A181" s="26"/>
      <c r="B181" s="18" t="s">
        <v>59</v>
      </c>
      <c r="C181" s="20" t="s">
        <v>23</v>
      </c>
      <c r="D181" s="20" t="s">
        <v>23</v>
      </c>
      <c r="E181" s="20">
        <v>13</v>
      </c>
      <c r="F181" s="19" t="s">
        <v>225</v>
      </c>
      <c r="G181" s="21"/>
      <c r="H181" s="21">
        <f>SUM(H33:H180)</f>
        <v>59417932</v>
      </c>
      <c r="I181" s="21">
        <f>SUM(I33:I180)</f>
        <v>41575000</v>
      </c>
    </row>
    <row r="182" ht="94.5" hidden="1" outlineLevel="2">
      <c r="A182" s="12">
        <v>164</v>
      </c>
      <c r="B182" s="27" t="s">
        <v>226</v>
      </c>
      <c r="C182" s="28" t="s">
        <v>40</v>
      </c>
      <c r="D182" s="28" t="s">
        <v>227</v>
      </c>
      <c r="E182" s="15"/>
      <c r="F182" s="15"/>
      <c r="G182" s="16">
        <v>663000</v>
      </c>
      <c r="H182" s="16"/>
      <c r="I182" s="16"/>
    </row>
    <row r="183" ht="98.25" customHeight="1" outlineLevel="1" collapsed="1">
      <c r="A183" s="26"/>
      <c r="B183" s="29" t="s">
        <v>226</v>
      </c>
      <c r="C183" s="30" t="s">
        <v>40</v>
      </c>
      <c r="D183" s="30" t="s">
        <v>227</v>
      </c>
      <c r="E183" s="20">
        <v>14</v>
      </c>
      <c r="F183" s="19" t="s">
        <v>228</v>
      </c>
      <c r="G183" s="31">
        <v>663000</v>
      </c>
      <c r="H183" s="21"/>
      <c r="I183" s="21"/>
    </row>
  </sheetData>
  <autoFilter ref="A5:I183">
    <filterColumn colId="1">
      <colorFilter dxfId="0"/>
    </filterColumn>
  </autoFilter>
  <mergeCells count="8">
    <mergeCell ref="A1:I1"/>
    <mergeCell ref="A4:A5"/>
    <mergeCell ref="B4:B5"/>
    <mergeCell ref="C4:C5"/>
    <mergeCell ref="D4:D5"/>
    <mergeCell ref="E4:E5"/>
    <mergeCell ref="F4:F5"/>
    <mergeCell ref="H4:I4"/>
  </mergeCells>
  <printOptions headings="0" gridLines="0"/>
  <pageMargins left="0.62992125984251968" right="0.23622047244094491" top="0.74803149606299213" bottom="0.74803149606299213" header="0.31496062992125984" footer="0.31496062992125984"/>
  <pageSetup paperSize="9" scale="35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2015-06-05T18:19:34Z</dcterms:created>
  <dcterms:modified xsi:type="dcterms:W3CDTF">2025-05-06T10:36:52Z</dcterms:modified>
</cp:coreProperties>
</file>